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nicola_russo_giustizia_it/Documents/Segr CD RUSSO/01RUSSO2022/REGIONI 2022/SICILIA/"/>
    </mc:Choice>
  </mc:AlternateContent>
  <xr:revisionPtr revIDLastSave="0" documentId="8_{9060FC93-9844-403F-B10E-7E909681E752}" xr6:coauthVersionLast="47" xr6:coauthVersionMax="47" xr10:uidLastSave="{00000000-0000-0000-0000-000000000000}"/>
  <bookViews>
    <workbookView xWindow="-108" yWindow="-108" windowWidth="23256" windowHeight="12576" tabRatio="500" activeTab="4" xr2:uid="{00000000-000D-0000-FFFF-FFFF00000000}"/>
  </bookViews>
  <sheets>
    <sheet name="riepilogo spese " sheetId="1" r:id="rId1"/>
    <sheet name="dettaglio cat 01" sheetId="2" r:id="rId2"/>
    <sheet name="dettaglio cat 02 " sheetId="3" r:id="rId3"/>
    <sheet name="dettaglio cat 03" sheetId="4" r:id="rId4"/>
    <sheet name="dettaglio cat 04" sheetId="5" r:id="rId5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9" i="5" l="1"/>
  <c r="J29" i="5"/>
  <c r="A5" i="5"/>
  <c r="A3" i="5"/>
  <c r="K29" i="4"/>
  <c r="J18" i="1" s="1"/>
  <c r="J29" i="4"/>
  <c r="H18" i="1" s="1"/>
  <c r="K18" i="4"/>
  <c r="K30" i="4" s="1"/>
  <c r="J20" i="1" s="1"/>
  <c r="J18" i="4"/>
  <c r="J30" i="4" s="1"/>
  <c r="H20" i="1" s="1"/>
  <c r="A5" i="4"/>
  <c r="A3" i="4"/>
  <c r="K39" i="3"/>
  <c r="J12" i="3"/>
  <c r="J11" i="3"/>
  <c r="J10" i="3"/>
  <c r="J9" i="3"/>
  <c r="J39" i="3" s="1"/>
  <c r="H12" i="1" s="1"/>
  <c r="H13" i="1" s="1"/>
  <c r="A5" i="3"/>
  <c r="A3" i="3"/>
  <c r="K38" i="2"/>
  <c r="J38" i="2"/>
  <c r="K37" i="2"/>
  <c r="J37" i="2"/>
  <c r="K36" i="2"/>
  <c r="J36" i="2"/>
  <c r="K35" i="2"/>
  <c r="J35" i="2"/>
  <c r="K34" i="2"/>
  <c r="J34" i="2"/>
  <c r="K33" i="2"/>
  <c r="J33" i="2"/>
  <c r="K32" i="2"/>
  <c r="J32" i="2"/>
  <c r="K31" i="2"/>
  <c r="J31" i="2"/>
  <c r="K30" i="2"/>
  <c r="J30" i="2"/>
  <c r="K29" i="2"/>
  <c r="J29" i="2"/>
  <c r="K28" i="2"/>
  <c r="J28" i="2"/>
  <c r="K27" i="2"/>
  <c r="J27" i="2"/>
  <c r="K26" i="2"/>
  <c r="J26" i="2"/>
  <c r="K25" i="2"/>
  <c r="J25" i="2"/>
  <c r="K24" i="2"/>
  <c r="J24" i="2"/>
  <c r="K23" i="2"/>
  <c r="J23" i="2"/>
  <c r="K22" i="2"/>
  <c r="J22" i="2"/>
  <c r="K21" i="2"/>
  <c r="J21" i="2"/>
  <c r="K20" i="2"/>
  <c r="J20" i="2"/>
  <c r="K19" i="2"/>
  <c r="J19" i="2"/>
  <c r="K18" i="2"/>
  <c r="J18" i="2"/>
  <c r="K17" i="2"/>
  <c r="J17" i="2"/>
  <c r="K16" i="2"/>
  <c r="J16" i="2"/>
  <c r="K15" i="2"/>
  <c r="J15" i="2"/>
  <c r="K14" i="2"/>
  <c r="J14" i="2"/>
  <c r="K13" i="2"/>
  <c r="J13" i="2"/>
  <c r="K12" i="2"/>
  <c r="J12" i="2"/>
  <c r="K11" i="2"/>
  <c r="J11" i="2"/>
  <c r="K10" i="2"/>
  <c r="K39" i="2" s="1"/>
  <c r="J8" i="1" s="1"/>
  <c r="J9" i="1" s="1"/>
  <c r="J28" i="1" s="1"/>
  <c r="J10" i="2"/>
  <c r="J9" i="2"/>
  <c r="J39" i="2" s="1"/>
  <c r="H8" i="1" s="1"/>
  <c r="H9" i="1" s="1"/>
  <c r="H27" i="1" s="1"/>
  <c r="J29" i="1" s="1"/>
  <c r="A5" i="2"/>
  <c r="A3" i="2"/>
  <c r="J25" i="1"/>
  <c r="H25" i="1"/>
  <c r="J24" i="1"/>
  <c r="H24" i="1"/>
  <c r="J16" i="1"/>
  <c r="H16" i="1"/>
  <c r="J12" i="1"/>
  <c r="J13" i="1" s="1"/>
</calcChain>
</file>

<file path=xl/sharedStrings.xml><?xml version="1.0" encoding="utf-8"?>
<sst xmlns="http://schemas.openxmlformats.org/spreadsheetml/2006/main" count="94" uniqueCount="41">
  <si>
    <t>SCHEDA ANALITICA DEI COSTI DI PROGETTO</t>
  </si>
  <si>
    <t>SOGGETTO PROPONENTE : DIPARTIMENTO REGIONALE DELLA FAMIGLIA E DELLE POLITICHE SOCIALI DELLA REGIONE SICILIANA</t>
  </si>
  <si>
    <t>DENOMINAZIONE DEL PROGETTO: SPORTELLO GENERALISTA PER L’ASSISTENZA ALLE VITTIME DI REATO E PER LA PROMOZIONE DI PROGRAMMI DI GIUSTIZIA RIPARATIVA</t>
  </si>
  <si>
    <t>Cat.01</t>
  </si>
  <si>
    <t xml:space="preserve"> Spese per il personale </t>
  </si>
  <si>
    <t>Costo</t>
  </si>
  <si>
    <t>Costo cofinanziato</t>
  </si>
  <si>
    <t xml:space="preserve">Totale Categoria 01   </t>
  </si>
  <si>
    <t>Cat.02</t>
  </si>
  <si>
    <t>Spese per i destinatari degli interventi</t>
  </si>
  <si>
    <t xml:space="preserve">Totale Categoria 02   </t>
  </si>
  <si>
    <t>Cat.03</t>
  </si>
  <si>
    <t>Spese per il noleggio di beni e servizi</t>
  </si>
  <si>
    <t>A) Beni</t>
  </si>
  <si>
    <t>B) Servizi</t>
  </si>
  <si>
    <t xml:space="preserve">Totale Categoria 03   </t>
  </si>
  <si>
    <t>Cat.04</t>
  </si>
  <si>
    <t xml:space="preserve"> Spese generali</t>
  </si>
  <si>
    <t xml:space="preserve">Totale Categoria 04   </t>
  </si>
  <si>
    <t>TOTALE COSTO FINANZIAMENTO</t>
  </si>
  <si>
    <t xml:space="preserve">TOTALE COSTI COFINANZIATI  </t>
  </si>
  <si>
    <t xml:space="preserve">TOTALE GENERALE COSTO PROGETTO </t>
  </si>
  <si>
    <t>Spese per il personale impiegato nel progetto</t>
  </si>
  <si>
    <t>Descrizione</t>
  </si>
  <si>
    <t>Tipo unità</t>
  </si>
  <si>
    <t>Quantità</t>
  </si>
  <si>
    <t>Costo unitario</t>
  </si>
  <si>
    <t>Totale</t>
  </si>
  <si>
    <t>PERSONALE IN FRONT OFFICE</t>
  </si>
  <si>
    <t xml:space="preserve">Costo </t>
  </si>
  <si>
    <t>PSICOLOGI</t>
  </si>
  <si>
    <t>AVVOCATI</t>
  </si>
  <si>
    <t>MEDIATORI</t>
  </si>
  <si>
    <t>FORMATORI</t>
  </si>
  <si>
    <t>A</t>
  </si>
  <si>
    <t xml:space="preserve">Totale A  </t>
  </si>
  <si>
    <t>B</t>
  </si>
  <si>
    <t>Costo Unitario</t>
  </si>
  <si>
    <t xml:space="preserve">Totale B  </t>
  </si>
  <si>
    <t>Spese generali</t>
  </si>
  <si>
    <t>SPESE GENERALI DI CANCELLERIA E/O ALTRO BENI DI CONSUMO PER UNA QUOTA PARI AL 10% DELLA RIPARTIZIONE DEL BUDGET COME DA DG - DAG 15.07.2022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</si>
</sst>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 &quot;* #,##0.00_-;&quot;-€ &quot;* #,##0.00_-;_-&quot;€ &quot;* \-??_-;_-@_-"/>
    <numFmt numFmtId="165" formatCode="h:mm"/>
    <numFmt numFmtId="166" formatCode="_-[$€-410]\ * #,##0.00_-;\-[$€-410]\ * #,##0.00_-;_-[$€-410]\ * \-??_-;_-@_-"/>
  </numFmts>
  <fonts count="12" x14ac:knownFonts="1">
    <font>
      <sz val="10"/>
      <name val="Arial"/>
      <charset val="1"/>
    </font>
    <font>
      <b/>
      <i/>
      <sz val="12"/>
      <name val="Arial"/>
      <family val="2"/>
      <charset val="1"/>
    </font>
    <font>
      <b/>
      <sz val="9"/>
      <name val="Arial"/>
      <family val="2"/>
      <charset val="1"/>
    </font>
    <font>
      <b/>
      <sz val="8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Times New Roman"/>
      <family val="1"/>
      <charset val="1"/>
    </font>
    <font>
      <b/>
      <i/>
      <sz val="9"/>
      <name val="Arial"/>
      <family val="2"/>
      <charset val="1"/>
    </font>
    <font>
      <b/>
      <sz val="10"/>
      <name val="Arial"/>
      <family val="2"/>
      <charset val="1"/>
    </font>
    <font>
      <sz val="10"/>
      <name val="Arial"/>
      <family val="2"/>
      <charset val="1"/>
    </font>
    <font>
      <b/>
      <sz val="12"/>
      <name val="Arial"/>
      <family val="2"/>
      <charset val="1"/>
    </font>
    <font>
      <b/>
      <sz val="11"/>
      <name val="Arial"/>
      <family val="2"/>
      <charset val="1"/>
    </font>
    <font>
      <sz val="10"/>
      <name val="Arial"/>
      <charset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0C0C0"/>
        <bgColor rgb="FFBFBFBF"/>
      </patternFill>
    </fill>
    <fill>
      <patternFill patternType="solid">
        <fgColor rgb="FFCCFFCC"/>
        <bgColor rgb="FFCCFFFF"/>
      </patternFill>
    </fill>
    <fill>
      <patternFill patternType="solid">
        <fgColor rgb="FFBFBFBF"/>
        <bgColor rgb="FFC0C0C0"/>
      </patternFill>
    </fill>
    <fill>
      <patternFill patternType="solid">
        <fgColor rgb="FFFFCC99"/>
        <bgColor rgb="FFC0C0C0"/>
      </patternFill>
    </fill>
    <fill>
      <patternFill patternType="solid">
        <fgColor rgb="FFFFFF99"/>
        <bgColor rgb="FFFFFFCC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3">
    <xf numFmtId="0" fontId="0" fillId="0" borderId="0"/>
    <xf numFmtId="164" fontId="11" fillId="0" borderId="0" applyBorder="0" applyProtection="0"/>
    <xf numFmtId="164" fontId="11" fillId="0" borderId="0" applyBorder="0" applyProtection="0"/>
  </cellStyleXfs>
  <cellXfs count="125">
    <xf numFmtId="0" fontId="0" fillId="0" borderId="0" xfId="0"/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4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66" fontId="3" fillId="4" borderId="1" xfId="0" applyNumberFormat="1" applyFont="1" applyFill="1" applyBorder="1" applyAlignment="1">
      <alignment horizontal="center" vertical="center"/>
    </xf>
    <xf numFmtId="166" fontId="3" fillId="3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right" vertical="center"/>
    </xf>
    <xf numFmtId="166" fontId="3" fillId="0" borderId="1" xfId="1" applyNumberFormat="1" applyFont="1" applyBorder="1" applyAlignment="1" applyProtection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 applyProtection="1">
      <alignment horizontal="left" vertical="center" wrapText="1"/>
      <protection hidden="1"/>
    </xf>
    <xf numFmtId="165" fontId="2" fillId="2" borderId="1" xfId="0" applyNumberFormat="1" applyFont="1" applyFill="1" applyBorder="1" applyAlignment="1" applyProtection="1">
      <alignment horizontal="left" vertical="center"/>
      <protection hidden="1"/>
    </xf>
    <xf numFmtId="165" fontId="1" fillId="2" borderId="1" xfId="0" applyNumberFormat="1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0" fillId="0" borderId="0" xfId="0" applyBorder="1"/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6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  <xf numFmtId="164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3" xfId="0" applyBorder="1"/>
    <xf numFmtId="0" fontId="4" fillId="0" borderId="6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Border="1"/>
    <xf numFmtId="0" fontId="0" fillId="0" borderId="4" xfId="0" applyBorder="1"/>
    <xf numFmtId="0" fontId="0" fillId="0" borderId="0" xfId="0" applyAlignment="1">
      <alignment horizontal="center"/>
    </xf>
    <xf numFmtId="165" fontId="2" fillId="3" borderId="8" xfId="0" applyNumberFormat="1" applyFont="1" applyFill="1" applyBorder="1" applyAlignment="1" applyProtection="1">
      <alignment horizontal="center" vertical="center"/>
      <protection hidden="1"/>
    </xf>
    <xf numFmtId="165" fontId="2" fillId="3" borderId="1" xfId="0" applyNumberFormat="1" applyFont="1" applyFill="1" applyBorder="1" applyAlignment="1" applyProtection="1">
      <alignment horizontal="center" vertical="center"/>
      <protection hidden="1"/>
    </xf>
    <xf numFmtId="0" fontId="7" fillId="3" borderId="9" xfId="0" applyFont="1" applyFill="1" applyBorder="1" applyAlignment="1" applyProtection="1">
      <alignment horizontal="center" vertical="center"/>
      <protection hidden="1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7" fillId="0" borderId="14" xfId="0" applyFont="1" applyBorder="1" applyAlignment="1" applyProtection="1">
      <alignment horizontal="center"/>
      <protection hidden="1"/>
    </xf>
    <xf numFmtId="0" fontId="0" fillId="7" borderId="16" xfId="0" applyFill="1" applyBorder="1" applyAlignment="1" applyProtection="1">
      <protection locked="0"/>
    </xf>
    <xf numFmtId="0" fontId="0" fillId="7" borderId="17" xfId="0" applyFill="1" applyBorder="1" applyAlignment="1" applyProtection="1">
      <alignment horizontal="center"/>
      <protection locked="0"/>
    </xf>
    <xf numFmtId="164" fontId="0" fillId="0" borderId="17" xfId="0" applyNumberFormat="1" applyBorder="1" applyAlignment="1" applyProtection="1">
      <alignment horizontal="center"/>
    </xf>
    <xf numFmtId="164" fontId="0" fillId="0" borderId="5" xfId="2" applyFont="1" applyBorder="1" applyAlignment="1" applyProtection="1">
      <alignment horizontal="center"/>
    </xf>
    <xf numFmtId="0" fontId="7" fillId="0" borderId="18" xfId="0" applyFont="1" applyBorder="1" applyAlignment="1" applyProtection="1">
      <alignment horizontal="center"/>
      <protection hidden="1"/>
    </xf>
    <xf numFmtId="0" fontId="0" fillId="7" borderId="19" xfId="0" applyFill="1" applyBorder="1" applyAlignment="1" applyProtection="1">
      <alignment horizontal="center"/>
      <protection locked="0"/>
    </xf>
    <xf numFmtId="0" fontId="0" fillId="7" borderId="20" xfId="0" applyFill="1" applyBorder="1" applyAlignment="1" applyProtection="1">
      <protection locked="0"/>
    </xf>
    <xf numFmtId="164" fontId="0" fillId="0" borderId="19" xfId="0" applyNumberFormat="1" applyBorder="1" applyAlignment="1" applyProtection="1">
      <alignment horizontal="center"/>
    </xf>
    <xf numFmtId="164" fontId="0" fillId="0" borderId="21" xfId="2" applyFont="1" applyBorder="1" applyAlignment="1" applyProtection="1">
      <alignment horizontal="center"/>
    </xf>
    <xf numFmtId="0" fontId="0" fillId="7" borderId="20" xfId="0" applyFill="1" applyBorder="1" applyAlignment="1" applyProtection="1">
      <alignment horizontal="center"/>
      <protection locked="0"/>
    </xf>
    <xf numFmtId="0" fontId="7" fillId="0" borderId="22" xfId="0" applyFont="1" applyBorder="1" applyAlignment="1" applyProtection="1">
      <alignment horizontal="center"/>
      <protection hidden="1"/>
    </xf>
    <xf numFmtId="0" fontId="0" fillId="7" borderId="23" xfId="0" applyFill="1" applyBorder="1" applyAlignment="1" applyProtection="1">
      <alignment horizontal="center"/>
      <protection locked="0"/>
    </xf>
    <xf numFmtId="0" fontId="0" fillId="7" borderId="24" xfId="0" applyFill="1" applyBorder="1" applyAlignment="1" applyProtection="1">
      <alignment horizontal="center"/>
      <protection locked="0"/>
    </xf>
    <xf numFmtId="164" fontId="0" fillId="0" borderId="23" xfId="0" applyNumberFormat="1" applyBorder="1" applyAlignment="1" applyProtection="1">
      <alignment horizontal="center"/>
    </xf>
    <xf numFmtId="164" fontId="0" fillId="0" borderId="25" xfId="2" applyFont="1" applyBorder="1" applyAlignment="1" applyProtection="1">
      <alignment horizontal="center"/>
    </xf>
    <xf numFmtId="164" fontId="7" fillId="3" borderId="26" xfId="2" applyFont="1" applyFill="1" applyBorder="1" applyAlignment="1" applyProtection="1">
      <alignment horizontal="center"/>
      <protection hidden="1"/>
    </xf>
    <xf numFmtId="164" fontId="7" fillId="4" borderId="8" xfId="2" applyFont="1" applyFill="1" applyBorder="1" applyAlignment="1" applyProtection="1">
      <alignment horizontal="center"/>
    </xf>
    <xf numFmtId="0" fontId="7" fillId="4" borderId="1" xfId="0" applyFont="1" applyFill="1" applyBorder="1" applyAlignment="1" applyProtection="1">
      <alignment horizontal="center" vertical="center"/>
      <protection hidden="1"/>
    </xf>
    <xf numFmtId="0" fontId="0" fillId="7" borderId="24" xfId="0" applyFill="1" applyBorder="1" applyAlignment="1" applyProtection="1">
      <protection locked="0"/>
    </xf>
    <xf numFmtId="165" fontId="2" fillId="3" borderId="27" xfId="0" applyNumberFormat="1" applyFont="1" applyFill="1" applyBorder="1" applyAlignment="1" applyProtection="1">
      <alignment horizontal="center" vertical="center"/>
      <protection hidden="1"/>
    </xf>
    <xf numFmtId="165" fontId="2" fillId="3" borderId="28" xfId="0" applyNumberFormat="1" applyFont="1" applyFill="1" applyBorder="1" applyAlignment="1" applyProtection="1">
      <alignment horizontal="center" vertical="center"/>
      <protection hidden="1"/>
    </xf>
    <xf numFmtId="0" fontId="7" fillId="3" borderId="29" xfId="0" applyFont="1" applyFill="1" applyBorder="1" applyAlignment="1" applyProtection="1">
      <alignment horizontal="center" vertical="center"/>
      <protection hidden="1"/>
    </xf>
    <xf numFmtId="0" fontId="7" fillId="4" borderId="27" xfId="0" applyFont="1" applyFill="1" applyBorder="1" applyAlignment="1" applyProtection="1">
      <alignment horizontal="center" vertical="center"/>
      <protection hidden="1"/>
    </xf>
    <xf numFmtId="0" fontId="7" fillId="2" borderId="30" xfId="0" applyFont="1" applyFill="1" applyBorder="1" applyAlignment="1" applyProtection="1">
      <alignment horizontal="center"/>
      <protection hidden="1"/>
    </xf>
    <xf numFmtId="0" fontId="10" fillId="0" borderId="26" xfId="0" applyFont="1" applyBorder="1" applyAlignment="1" applyProtection="1">
      <alignment horizontal="center"/>
    </xf>
    <xf numFmtId="0" fontId="2" fillId="0" borderId="31" xfId="0" applyFont="1" applyBorder="1" applyAlignment="1" applyProtection="1">
      <alignment horizontal="center"/>
    </xf>
    <xf numFmtId="164" fontId="0" fillId="0" borderId="31" xfId="0" applyNumberFormat="1" applyBorder="1" applyAlignment="1" applyProtection="1">
      <alignment horizontal="center"/>
    </xf>
    <xf numFmtId="0" fontId="2" fillId="0" borderId="23" xfId="0" applyFont="1" applyBorder="1" applyAlignment="1" applyProtection="1">
      <alignment horizontal="center" vertical="center"/>
      <protection hidden="1"/>
    </xf>
    <xf numFmtId="0" fontId="0" fillId="7" borderId="16" xfId="0" applyFill="1" applyBorder="1" applyAlignment="1" applyProtection="1">
      <alignment horizontal="center"/>
      <protection locked="0"/>
    </xf>
    <xf numFmtId="0" fontId="0" fillId="7" borderId="31" xfId="0" applyFill="1" applyBorder="1" applyAlignment="1" applyProtection="1">
      <alignment horizontal="center"/>
      <protection locked="0"/>
    </xf>
    <xf numFmtId="0" fontId="0" fillId="7" borderId="32" xfId="0" applyFill="1" applyBorder="1" applyAlignment="1" applyProtection="1">
      <alignment horizontal="center"/>
      <protection locked="0"/>
    </xf>
    <xf numFmtId="164" fontId="7" fillId="3" borderId="10" xfId="2" applyFont="1" applyFill="1" applyBorder="1" applyAlignment="1" applyProtection="1">
      <alignment horizontal="center"/>
      <protection hidden="1"/>
    </xf>
    <xf numFmtId="164" fontId="7" fillId="3" borderId="1" xfId="2" applyFont="1" applyFill="1" applyBorder="1" applyAlignment="1" applyProtection="1">
      <alignment horizontal="center"/>
      <protection hidden="1"/>
    </xf>
    <xf numFmtId="0" fontId="10" fillId="0" borderId="2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64" fontId="7" fillId="4" borderId="8" xfId="2" applyFont="1" applyFill="1" applyBorder="1" applyAlignment="1" applyProtection="1">
      <alignment horizontal="center"/>
      <protection hidden="1"/>
    </xf>
    <xf numFmtId="0" fontId="3" fillId="0" borderId="0" xfId="0" applyFont="1" applyBorder="1" applyAlignment="1">
      <alignment horizontal="center" vertical="center"/>
    </xf>
    <xf numFmtId="164" fontId="3" fillId="3" borderId="2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6" fontId="3" fillId="3" borderId="7" xfId="1" applyNumberFormat="1" applyFont="1" applyFill="1" applyBorder="1" applyAlignment="1" applyProtection="1">
      <alignment horizontal="center" vertical="center"/>
    </xf>
    <xf numFmtId="166" fontId="3" fillId="3" borderId="1" xfId="1" applyNumberFormat="1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1" applyFont="1" applyFill="1" applyBorder="1" applyAlignment="1" applyProtection="1">
      <alignment horizontal="center" vertical="center"/>
    </xf>
    <xf numFmtId="165" fontId="6" fillId="2" borderId="1" xfId="0" applyNumberFormat="1" applyFont="1" applyFill="1" applyBorder="1" applyAlignment="1" applyProtection="1">
      <alignment horizontal="left" vertical="center"/>
      <protection hidden="1"/>
    </xf>
    <xf numFmtId="165" fontId="2" fillId="3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8" fillId="7" borderId="15" xfId="0" applyFont="1" applyFill="1" applyBorder="1" applyAlignment="1" applyProtection="1">
      <alignment horizontal="center"/>
      <protection locked="0"/>
    </xf>
    <xf numFmtId="164" fontId="7" fillId="7" borderId="17" xfId="2" applyFont="1" applyFill="1" applyBorder="1" applyAlignment="1" applyProtection="1">
      <alignment horizontal="center" vertical="center" wrapText="1"/>
      <protection locked="0"/>
    </xf>
    <xf numFmtId="0" fontId="0" fillId="7" borderId="19" xfId="0" applyFill="1" applyBorder="1" applyAlignment="1" applyProtection="1">
      <alignment horizontal="center"/>
      <protection locked="0"/>
    </xf>
    <xf numFmtId="164" fontId="7" fillId="7" borderId="19" xfId="2" applyFont="1" applyFill="1" applyBorder="1" applyAlignment="1" applyProtection="1">
      <alignment horizontal="center" vertical="center" wrapText="1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64" fontId="7" fillId="7" borderId="23" xfId="2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right"/>
      <protection hidden="1"/>
    </xf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8" fillId="7" borderId="19" xfId="0" applyFont="1" applyFill="1" applyBorder="1" applyAlignment="1" applyProtection="1">
      <alignment horizontal="center"/>
      <protection locked="0"/>
    </xf>
    <xf numFmtId="0" fontId="7" fillId="3" borderId="27" xfId="0" applyFont="1" applyFill="1" applyBorder="1" applyAlignment="1" applyProtection="1">
      <alignment horizontal="center" vertical="center" wrapText="1"/>
      <protection hidden="1"/>
    </xf>
    <xf numFmtId="0" fontId="2" fillId="4" borderId="1" xfId="0" applyFont="1" applyFill="1" applyBorder="1" applyAlignment="1">
      <alignment horizontal="center"/>
    </xf>
    <xf numFmtId="0" fontId="0" fillId="7" borderId="15" xfId="0" applyFill="1" applyBorder="1" applyAlignment="1" applyProtection="1">
      <alignment horizontal="center"/>
      <protection locked="0"/>
    </xf>
    <xf numFmtId="0" fontId="7" fillId="3" borderId="8" xfId="0" applyFont="1" applyFill="1" applyBorder="1" applyAlignment="1" applyProtection="1">
      <alignment horizontal="right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0" fillId="7" borderId="17" xfId="0" applyFill="1" applyBorder="1" applyAlignment="1" applyProtection="1">
      <alignment horizontal="center"/>
      <protection locked="0"/>
    </xf>
    <xf numFmtId="0" fontId="0" fillId="7" borderId="31" xfId="0" applyFill="1" applyBorder="1" applyAlignment="1" applyProtection="1">
      <alignment horizontal="center"/>
      <protection locked="0"/>
    </xf>
    <xf numFmtId="0" fontId="9" fillId="3" borderId="1" xfId="0" applyFont="1" applyFill="1" applyBorder="1" applyAlignment="1" applyProtection="1">
      <alignment horizontal="right"/>
      <protection hidden="1"/>
    </xf>
    <xf numFmtId="0" fontId="7" fillId="3" borderId="1" xfId="0" applyFont="1" applyFill="1" applyBorder="1" applyAlignment="1" applyProtection="1">
      <alignment horizontal="center" vertical="center"/>
      <protection hidden="1"/>
    </xf>
    <xf numFmtId="0" fontId="8" fillId="7" borderId="15" xfId="0" applyFont="1" applyFill="1" applyBorder="1" applyAlignment="1" applyProtection="1">
      <alignment horizontal="center" wrapText="1"/>
      <protection locked="0"/>
    </xf>
    <xf numFmtId="164" fontId="7" fillId="7" borderId="31" xfId="2" applyFont="1" applyFill="1" applyBorder="1" applyAlignment="1" applyProtection="1">
      <alignment horizontal="center" vertical="center" wrapText="1"/>
      <protection locked="0"/>
    </xf>
  </cellXfs>
  <cellStyles count="3">
    <cellStyle name="Euro" xfId="2" xr:uid="{00000000-0005-0000-0000-000006000000}"/>
    <cellStyle name="Normale" xfId="0" builtinId="0"/>
    <cellStyle name="Valuta" xfId="1" builtin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FBFB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6"/>
  <sheetViews>
    <sheetView showGridLines="0" topLeftCell="A22" zoomScaleNormal="100" workbookViewId="0">
      <selection sqref="A1:K29"/>
    </sheetView>
  </sheetViews>
  <sheetFormatPr defaultColWidth="8.6640625" defaultRowHeight="13.2" x14ac:dyDescent="0.25"/>
  <cols>
    <col min="10" max="10" width="14.5546875" customWidth="1"/>
  </cols>
  <sheetData>
    <row r="1" spans="1:11" ht="12.6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3.2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2.6" customHeight="1" x14ac:dyDescent="0.2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pans="1:11" ht="13.2" customHeight="1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ht="12.6" customHeight="1" x14ac:dyDescent="0.25">
      <c r="A5" s="12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11" ht="13.2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2.5" customHeight="1" x14ac:dyDescent="0.25">
      <c r="A7" s="15" t="s">
        <v>3</v>
      </c>
      <c r="B7" s="11" t="s">
        <v>4</v>
      </c>
      <c r="C7" s="11"/>
      <c r="D7" s="11"/>
      <c r="E7" s="11"/>
      <c r="F7" s="11"/>
      <c r="G7" s="11"/>
      <c r="H7" s="10" t="s">
        <v>5</v>
      </c>
      <c r="I7" s="10"/>
      <c r="J7" s="9" t="s">
        <v>6</v>
      </c>
      <c r="K7" s="9"/>
    </row>
    <row r="8" spans="1:11" ht="30" customHeight="1" x14ac:dyDescent="0.25">
      <c r="A8" s="16"/>
      <c r="B8" s="17"/>
      <c r="C8" s="17"/>
      <c r="D8" s="17"/>
      <c r="E8" s="17"/>
      <c r="F8" s="17"/>
      <c r="G8" s="17"/>
      <c r="H8" s="8">
        <f>'dettaglio cat 01'!J39</f>
        <v>45500</v>
      </c>
      <c r="I8" s="8"/>
      <c r="J8" s="8">
        <f>'dettaglio cat 01'!K39</f>
        <v>0</v>
      </c>
      <c r="K8" s="8"/>
    </row>
    <row r="9" spans="1:11" ht="30" customHeight="1" x14ac:dyDescent="0.25">
      <c r="A9" s="18"/>
      <c r="B9" s="19"/>
      <c r="C9" s="19"/>
      <c r="D9" s="19"/>
      <c r="E9" s="7" t="s">
        <v>7</v>
      </c>
      <c r="F9" s="7"/>
      <c r="G9" s="7"/>
      <c r="H9" s="6">
        <f>+H8</f>
        <v>45500</v>
      </c>
      <c r="I9" s="6"/>
      <c r="J9" s="5">
        <f>+J8</f>
        <v>0</v>
      </c>
      <c r="K9" s="5"/>
    </row>
    <row r="10" spans="1:11" ht="30" customHeight="1" x14ac:dyDescent="0.25">
      <c r="A10" s="20"/>
      <c r="B10" s="21"/>
      <c r="C10" s="21"/>
      <c r="D10" s="21"/>
      <c r="E10" s="22"/>
      <c r="F10" s="22"/>
      <c r="G10" s="22"/>
      <c r="H10" s="23"/>
      <c r="I10" s="24"/>
      <c r="J10" s="23"/>
      <c r="K10" s="25"/>
    </row>
    <row r="11" spans="1:11" ht="30" customHeight="1" x14ac:dyDescent="0.25">
      <c r="A11" s="15" t="s">
        <v>8</v>
      </c>
      <c r="B11" s="11" t="s">
        <v>9</v>
      </c>
      <c r="C11" s="11"/>
      <c r="D11" s="11"/>
      <c r="E11" s="11"/>
      <c r="F11" s="11"/>
      <c r="G11" s="11"/>
      <c r="H11" s="10" t="s">
        <v>5</v>
      </c>
      <c r="I11" s="10"/>
      <c r="J11" s="9" t="s">
        <v>6</v>
      </c>
      <c r="K11" s="9"/>
    </row>
    <row r="12" spans="1:11" ht="30" customHeight="1" x14ac:dyDescent="0.25">
      <c r="A12" s="16"/>
      <c r="B12" s="17"/>
      <c r="C12" s="17"/>
      <c r="D12" s="17"/>
      <c r="E12" s="17"/>
      <c r="F12" s="17"/>
      <c r="G12" s="17"/>
      <c r="H12" s="8">
        <f>'dettaglio cat 02 '!J39</f>
        <v>80500</v>
      </c>
      <c r="I12" s="8"/>
      <c r="J12" s="8">
        <f>'dettaglio cat 02 '!K39</f>
        <v>0</v>
      </c>
      <c r="K12" s="8"/>
    </row>
    <row r="13" spans="1:11" ht="18.75" customHeight="1" x14ac:dyDescent="0.25">
      <c r="A13" s="18"/>
      <c r="B13" s="19"/>
      <c r="C13" s="19"/>
      <c r="D13" s="19"/>
      <c r="E13" s="7" t="s">
        <v>10</v>
      </c>
      <c r="F13" s="7"/>
      <c r="G13" s="7"/>
      <c r="H13" s="6">
        <f>H12</f>
        <v>80500</v>
      </c>
      <c r="I13" s="6"/>
      <c r="J13" s="5">
        <f>J12</f>
        <v>0</v>
      </c>
      <c r="K13" s="5"/>
    </row>
    <row r="14" spans="1:11" s="26" customFormat="1" ht="18.75" customHeight="1" x14ac:dyDescent="0.25">
      <c r="A14" s="20"/>
      <c r="B14" s="21"/>
      <c r="C14" s="21"/>
      <c r="D14" s="21"/>
      <c r="E14" s="22"/>
      <c r="F14" s="22"/>
      <c r="G14" s="22"/>
      <c r="H14" s="23"/>
      <c r="I14" s="24"/>
      <c r="J14" s="23"/>
      <c r="K14" s="25"/>
    </row>
    <row r="15" spans="1:11" ht="27" customHeight="1" x14ac:dyDescent="0.25">
      <c r="A15" s="15" t="s">
        <v>11</v>
      </c>
      <c r="B15" s="4" t="s">
        <v>12</v>
      </c>
      <c r="C15" s="4"/>
      <c r="D15" s="4"/>
      <c r="E15" s="4"/>
      <c r="F15" s="4"/>
      <c r="G15" s="4"/>
      <c r="H15" s="10" t="s">
        <v>5</v>
      </c>
      <c r="I15" s="10"/>
      <c r="J15" s="9" t="s">
        <v>6</v>
      </c>
      <c r="K15" s="9"/>
    </row>
    <row r="16" spans="1:11" ht="30" customHeight="1" x14ac:dyDescent="0.25">
      <c r="A16" s="16"/>
      <c r="B16" s="4" t="s">
        <v>13</v>
      </c>
      <c r="C16" s="4"/>
      <c r="D16" s="4"/>
      <c r="E16" s="4"/>
      <c r="F16" s="4"/>
      <c r="G16" s="4"/>
      <c r="H16" s="8">
        <f>'dettaglio cat 03'!J18</f>
        <v>0</v>
      </c>
      <c r="I16" s="8"/>
      <c r="J16" s="3">
        <f>'dettaglio cat 03'!K18</f>
        <v>0</v>
      </c>
      <c r="K16" s="3"/>
    </row>
    <row r="17" spans="1:11" ht="13.2" customHeight="1" x14ac:dyDescent="0.25">
      <c r="A17" s="27"/>
      <c r="B17" s="28"/>
      <c r="C17" s="28"/>
      <c r="D17" s="28"/>
      <c r="E17" s="28"/>
      <c r="F17" s="28"/>
      <c r="G17" s="28"/>
      <c r="H17" s="2"/>
      <c r="I17" s="2"/>
      <c r="J17" s="29"/>
      <c r="K17" s="30"/>
    </row>
    <row r="18" spans="1:11" ht="30" customHeight="1" x14ac:dyDescent="0.25">
      <c r="A18" s="31"/>
      <c r="B18" s="1" t="s">
        <v>14</v>
      </c>
      <c r="C18" s="1"/>
      <c r="D18" s="1"/>
      <c r="E18" s="1"/>
      <c r="F18" s="1"/>
      <c r="G18" s="1"/>
      <c r="H18" s="8">
        <f>'dettaglio cat 03'!J29</f>
        <v>0</v>
      </c>
      <c r="I18" s="8"/>
      <c r="J18" s="3">
        <f>'dettaglio cat 03'!K29</f>
        <v>0</v>
      </c>
      <c r="K18" s="3"/>
    </row>
    <row r="19" spans="1:11" ht="13.2" customHeight="1" x14ac:dyDescent="0.25">
      <c r="A19" s="16"/>
      <c r="B19" s="17"/>
      <c r="C19" s="17"/>
      <c r="D19" s="29"/>
      <c r="E19" s="29"/>
      <c r="F19" s="17"/>
      <c r="G19" s="17"/>
      <c r="H19" s="92"/>
      <c r="I19" s="92"/>
      <c r="J19" s="17"/>
      <c r="K19" s="30"/>
    </row>
    <row r="20" spans="1:11" ht="30" customHeight="1" x14ac:dyDescent="0.25">
      <c r="A20" s="18"/>
      <c r="B20" s="19"/>
      <c r="C20" s="19"/>
      <c r="D20" s="19"/>
      <c r="E20" s="7" t="s">
        <v>15</v>
      </c>
      <c r="F20" s="7"/>
      <c r="G20" s="7"/>
      <c r="H20" s="93">
        <f>'dettaglio cat 03'!J30</f>
        <v>0</v>
      </c>
      <c r="I20" s="93"/>
      <c r="J20" s="94">
        <f>'dettaglio cat 03'!K30</f>
        <v>0</v>
      </c>
      <c r="K20" s="94"/>
    </row>
    <row r="21" spans="1:11" ht="30" customHeight="1" x14ac:dyDescent="0.25">
      <c r="A21" s="20"/>
      <c r="B21" s="21"/>
      <c r="C21" s="21"/>
      <c r="D21" s="21"/>
      <c r="E21" s="22"/>
      <c r="F21" s="22"/>
      <c r="G21" s="22"/>
      <c r="H21" s="32"/>
      <c r="I21" s="24"/>
      <c r="J21" s="32"/>
      <c r="K21" s="25"/>
    </row>
    <row r="22" spans="1:11" ht="19.5" customHeight="1" x14ac:dyDescent="0.25">
      <c r="A22" s="33"/>
      <c r="B22" s="34"/>
      <c r="C22" s="34"/>
      <c r="D22" s="34"/>
      <c r="E22" s="35"/>
      <c r="F22" s="35"/>
      <c r="G22" s="35"/>
      <c r="H22" s="36"/>
      <c r="I22" s="37"/>
      <c r="J22" s="36"/>
      <c r="K22" s="38"/>
    </row>
    <row r="23" spans="1:11" ht="30" customHeight="1" x14ac:dyDescent="0.25">
      <c r="A23" s="15" t="s">
        <v>16</v>
      </c>
      <c r="B23" s="11" t="s">
        <v>17</v>
      </c>
      <c r="C23" s="11"/>
      <c r="D23" s="11"/>
      <c r="E23" s="11"/>
      <c r="F23" s="11"/>
      <c r="G23" s="11"/>
      <c r="H23" s="10" t="s">
        <v>5</v>
      </c>
      <c r="I23" s="10"/>
      <c r="J23" s="9" t="s">
        <v>6</v>
      </c>
      <c r="K23" s="9"/>
    </row>
    <row r="24" spans="1:11" ht="22.5" customHeight="1" x14ac:dyDescent="0.25">
      <c r="A24" s="39"/>
      <c r="B24" s="19"/>
      <c r="C24" s="19"/>
      <c r="D24" s="19"/>
      <c r="E24" s="40"/>
      <c r="F24" s="40"/>
      <c r="G24" s="40"/>
      <c r="H24" s="95">
        <f>'dettaglio cat 04'!J29:J29</f>
        <v>14029.08</v>
      </c>
      <c r="I24" s="95"/>
      <c r="J24" s="96">
        <f>'dettaglio cat 04'!K29</f>
        <v>0</v>
      </c>
      <c r="K24" s="96"/>
    </row>
    <row r="25" spans="1:11" ht="30" customHeight="1" x14ac:dyDescent="0.25">
      <c r="A25" s="18"/>
      <c r="B25" s="41"/>
      <c r="C25" s="41"/>
      <c r="D25" s="41"/>
      <c r="E25" s="7" t="s">
        <v>18</v>
      </c>
      <c r="F25" s="7"/>
      <c r="G25" s="7"/>
      <c r="H25" s="97">
        <f>'dettaglio cat 04'!J29</f>
        <v>14029.08</v>
      </c>
      <c r="I25" s="97"/>
      <c r="J25" s="94">
        <f>'dettaglio cat 04'!K29:K29</f>
        <v>0</v>
      </c>
      <c r="K25" s="94"/>
    </row>
    <row r="26" spans="1:11" ht="22.5" customHeight="1" x14ac:dyDescent="0.25">
      <c r="A26" s="33"/>
      <c r="B26" s="37"/>
      <c r="C26" s="37"/>
      <c r="D26" s="37"/>
      <c r="E26" s="37"/>
      <c r="F26" s="37"/>
      <c r="G26" s="37"/>
      <c r="H26" s="42"/>
      <c r="I26" s="42"/>
      <c r="J26" s="17"/>
      <c r="K26" s="43"/>
    </row>
    <row r="27" spans="1:11" ht="30" customHeight="1" x14ac:dyDescent="0.25">
      <c r="A27" s="1" t="s">
        <v>19</v>
      </c>
      <c r="B27" s="1"/>
      <c r="C27" s="1"/>
      <c r="D27" s="1"/>
      <c r="E27" s="1"/>
      <c r="F27" s="1"/>
      <c r="G27" s="1"/>
      <c r="H27" s="98">
        <f>H9+H20+H25+H13</f>
        <v>140029.08000000002</v>
      </c>
      <c r="I27" s="98"/>
      <c r="J27" s="17"/>
      <c r="K27" s="43"/>
    </row>
    <row r="28" spans="1:11" ht="30" customHeight="1" x14ac:dyDescent="0.25">
      <c r="A28" s="9" t="s">
        <v>20</v>
      </c>
      <c r="B28" s="9"/>
      <c r="C28" s="9"/>
      <c r="D28" s="9"/>
      <c r="E28" s="9"/>
      <c r="F28" s="9"/>
      <c r="G28" s="9"/>
      <c r="H28" s="9"/>
      <c r="I28" s="9"/>
      <c r="J28" s="94">
        <f>J9+J20+J25+J13</f>
        <v>0</v>
      </c>
      <c r="K28" s="94"/>
    </row>
    <row r="29" spans="1:11" ht="30" customHeight="1" x14ac:dyDescent="0.25">
      <c r="A29" s="99" t="s">
        <v>21</v>
      </c>
      <c r="B29" s="99"/>
      <c r="C29" s="99"/>
      <c r="D29" s="99"/>
      <c r="E29" s="99"/>
      <c r="F29" s="99"/>
      <c r="G29" s="99"/>
      <c r="H29" s="99"/>
      <c r="I29" s="99"/>
      <c r="J29" s="100">
        <f>+H27+J28</f>
        <v>140029.08000000002</v>
      </c>
      <c r="K29" s="100"/>
    </row>
    <row r="36" ht="113.25" customHeight="1" x14ac:dyDescent="0.25"/>
  </sheetData>
  <mergeCells count="47">
    <mergeCell ref="A27:G27"/>
    <mergeCell ref="H27:I27"/>
    <mergeCell ref="A28:I28"/>
    <mergeCell ref="J28:K28"/>
    <mergeCell ref="A29:I29"/>
    <mergeCell ref="J29:K29"/>
    <mergeCell ref="H24:I24"/>
    <mergeCell ref="J24:K24"/>
    <mergeCell ref="E25:G25"/>
    <mergeCell ref="H25:I25"/>
    <mergeCell ref="J25:K25"/>
    <mergeCell ref="H19:I19"/>
    <mergeCell ref="E20:G20"/>
    <mergeCell ref="H20:I20"/>
    <mergeCell ref="J20:K20"/>
    <mergeCell ref="B23:G23"/>
    <mergeCell ref="H23:I23"/>
    <mergeCell ref="J23:K23"/>
    <mergeCell ref="B16:G16"/>
    <mergeCell ref="H16:I16"/>
    <mergeCell ref="J16:K16"/>
    <mergeCell ref="H17:I17"/>
    <mergeCell ref="B18:G18"/>
    <mergeCell ref="H18:I18"/>
    <mergeCell ref="J18:K18"/>
    <mergeCell ref="E13:G13"/>
    <mergeCell ref="H13:I13"/>
    <mergeCell ref="J13:K13"/>
    <mergeCell ref="B15:G15"/>
    <mergeCell ref="H15:I15"/>
    <mergeCell ref="J15:K15"/>
    <mergeCell ref="B11:G11"/>
    <mergeCell ref="H11:I11"/>
    <mergeCell ref="J11:K11"/>
    <mergeCell ref="H12:I12"/>
    <mergeCell ref="J12:K12"/>
    <mergeCell ref="H8:I8"/>
    <mergeCell ref="J8:K8"/>
    <mergeCell ref="E9:G9"/>
    <mergeCell ref="H9:I9"/>
    <mergeCell ref="J9:K9"/>
    <mergeCell ref="A1:K2"/>
    <mergeCell ref="A3:K4"/>
    <mergeCell ref="A5:K6"/>
    <mergeCell ref="B7:G7"/>
    <mergeCell ref="H7:I7"/>
    <mergeCell ref="J7:K7"/>
  </mergeCells>
  <printOptions horizontalCentered="1" verticalCentered="1"/>
  <pageMargins left="0.42986111111111103" right="0.32986111111111099" top="0.67013888888888895" bottom="0.59027777777777801" header="0.90972222222222199" footer="0.35416666666666702"/>
  <pageSetup paperSize="9" scale="96" fitToHeight="0" orientation="portrait" r:id="rId1"/>
  <headerFooter>
    <oddHeader>&amp;R&amp;16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9"/>
  <sheetViews>
    <sheetView showGridLines="0" topLeftCell="A16" zoomScaleNormal="100" workbookViewId="0">
      <selection sqref="A1:K39"/>
    </sheetView>
  </sheetViews>
  <sheetFormatPr defaultColWidth="8.6640625" defaultRowHeight="13.2" x14ac:dyDescent="0.25"/>
  <cols>
    <col min="1" max="2" width="6.44140625" style="44" customWidth="1"/>
    <col min="5" max="5" width="3.33203125" customWidth="1"/>
    <col min="6" max="6" width="11.6640625" customWidth="1"/>
    <col min="7" max="7" width="11.6640625" style="44" customWidth="1"/>
    <col min="8" max="8" width="8.5546875" customWidth="1"/>
    <col min="9" max="9" width="5.5546875" customWidth="1"/>
    <col min="10" max="10" width="21.6640625" customWidth="1"/>
    <col min="11" max="11" width="18" customWidth="1"/>
  </cols>
  <sheetData>
    <row r="1" spans="1:11" ht="12.6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3.2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2.6" customHeight="1" x14ac:dyDescent="0.25">
      <c r="A3" s="101" t="str">
        <f>'riepilogo spese '!A3:K4</f>
        <v>SOGGETTO PROPONENTE : DIPARTIMENTO REGIONALE DELLA FAMIGLIA E DELLE POLITICHE SOCIALI DELLA REGIONE SICILIANA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3.2" customHeight="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6" customHeight="1" x14ac:dyDescent="0.25">
      <c r="A5" s="101" t="str">
        <f>'riepilogo spese '!A5:K6</f>
        <v>DENOMINAZIONE DEL PROGETTO: SPORTELLO GENERALISTA PER L’ASSISTENZA ALLE VITTIME DI REATO E PER LA PROMOZIONE DI PROGRAMMI DI GIUSTIZIA RIPARATIVA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3.2" customHeight="1" x14ac:dyDescent="0.25">
      <c r="A6" s="101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43.5" customHeight="1" x14ac:dyDescent="0.25">
      <c r="A7" s="45" t="s">
        <v>3</v>
      </c>
      <c r="B7" s="102" t="s">
        <v>22</v>
      </c>
      <c r="C7" s="102"/>
      <c r="D7" s="102"/>
      <c r="E7" s="102"/>
      <c r="F7" s="102"/>
      <c r="G7" s="102"/>
      <c r="H7" s="102"/>
      <c r="I7" s="102"/>
      <c r="J7" s="47" t="s">
        <v>5</v>
      </c>
      <c r="K7" s="48" t="s">
        <v>6</v>
      </c>
    </row>
    <row r="8" spans="1:11" ht="18" customHeight="1" x14ac:dyDescent="0.25">
      <c r="A8" s="49"/>
      <c r="B8" s="103" t="s">
        <v>23</v>
      </c>
      <c r="C8" s="103"/>
      <c r="D8" s="103"/>
      <c r="E8" s="103"/>
      <c r="F8" s="50" t="s">
        <v>24</v>
      </c>
      <c r="G8" s="51" t="s">
        <v>25</v>
      </c>
      <c r="H8" s="104" t="s">
        <v>26</v>
      </c>
      <c r="I8" s="104"/>
      <c r="J8" s="52" t="s">
        <v>27</v>
      </c>
      <c r="K8" s="53" t="s">
        <v>27</v>
      </c>
    </row>
    <row r="9" spans="1:11" ht="16.2" customHeight="1" x14ac:dyDescent="0.25">
      <c r="A9" s="54">
        <v>1</v>
      </c>
      <c r="B9" s="105" t="s">
        <v>28</v>
      </c>
      <c r="C9" s="105"/>
      <c r="D9" s="105"/>
      <c r="E9" s="105"/>
      <c r="F9" s="55">
        <v>2</v>
      </c>
      <c r="G9" s="56">
        <v>910</v>
      </c>
      <c r="H9" s="106">
        <v>25</v>
      </c>
      <c r="I9" s="106"/>
      <c r="J9" s="57">
        <f>F9*G9*H9</f>
        <v>45500</v>
      </c>
      <c r="K9" s="58">
        <v>0</v>
      </c>
    </row>
    <row r="10" spans="1:11" ht="16.2" customHeight="1" x14ac:dyDescent="0.25">
      <c r="A10" s="59">
        <v>2</v>
      </c>
      <c r="B10" s="107"/>
      <c r="C10" s="107"/>
      <c r="D10" s="107"/>
      <c r="E10" s="107"/>
      <c r="F10" s="61"/>
      <c r="G10" s="60"/>
      <c r="H10" s="108"/>
      <c r="I10" s="108"/>
      <c r="J10" s="62">
        <f t="shared" ref="J10:J38" si="0">IF(B10="si",G10*H10,0)</f>
        <v>0</v>
      </c>
      <c r="K10" s="63">
        <f t="shared" ref="K10:K38" si="1">IF(B10="no",G10*H10,0)</f>
        <v>0</v>
      </c>
    </row>
    <row r="11" spans="1:11" ht="16.2" customHeight="1" x14ac:dyDescent="0.25">
      <c r="A11" s="59">
        <v>3</v>
      </c>
      <c r="B11" s="107"/>
      <c r="C11" s="107"/>
      <c r="D11" s="107"/>
      <c r="E11" s="107"/>
      <c r="F11" s="61"/>
      <c r="G11" s="60"/>
      <c r="H11" s="108"/>
      <c r="I11" s="108"/>
      <c r="J11" s="62">
        <f t="shared" si="0"/>
        <v>0</v>
      </c>
      <c r="K11" s="63">
        <f t="shared" si="1"/>
        <v>0</v>
      </c>
    </row>
    <row r="12" spans="1:11" ht="16.2" customHeight="1" x14ac:dyDescent="0.25">
      <c r="A12" s="59">
        <v>4</v>
      </c>
      <c r="B12" s="107"/>
      <c r="C12" s="107"/>
      <c r="D12" s="107"/>
      <c r="E12" s="107"/>
      <c r="F12" s="61"/>
      <c r="G12" s="60"/>
      <c r="H12" s="108"/>
      <c r="I12" s="108"/>
      <c r="J12" s="62">
        <f t="shared" si="0"/>
        <v>0</v>
      </c>
      <c r="K12" s="63">
        <f t="shared" si="1"/>
        <v>0</v>
      </c>
    </row>
    <row r="13" spans="1:11" ht="16.2" customHeight="1" x14ac:dyDescent="0.25">
      <c r="A13" s="59">
        <v>5</v>
      </c>
      <c r="B13" s="107"/>
      <c r="C13" s="107"/>
      <c r="D13" s="107"/>
      <c r="E13" s="107"/>
      <c r="F13" s="64"/>
      <c r="G13" s="60"/>
      <c r="H13" s="108"/>
      <c r="I13" s="108"/>
      <c r="J13" s="62">
        <f t="shared" si="0"/>
        <v>0</v>
      </c>
      <c r="K13" s="63">
        <f t="shared" si="1"/>
        <v>0</v>
      </c>
    </row>
    <row r="14" spans="1:11" ht="16.2" customHeight="1" x14ac:dyDescent="0.25">
      <c r="A14" s="59">
        <v>6</v>
      </c>
      <c r="B14" s="107"/>
      <c r="C14" s="107"/>
      <c r="D14" s="107"/>
      <c r="E14" s="107"/>
      <c r="F14" s="64"/>
      <c r="G14" s="60"/>
      <c r="H14" s="108"/>
      <c r="I14" s="108"/>
      <c r="J14" s="62">
        <f t="shared" si="0"/>
        <v>0</v>
      </c>
      <c r="K14" s="63">
        <f t="shared" si="1"/>
        <v>0</v>
      </c>
    </row>
    <row r="15" spans="1:11" ht="16.2" customHeight="1" x14ac:dyDescent="0.25">
      <c r="A15" s="59">
        <v>7</v>
      </c>
      <c r="B15" s="107"/>
      <c r="C15" s="107"/>
      <c r="D15" s="107"/>
      <c r="E15" s="107"/>
      <c r="F15" s="64"/>
      <c r="G15" s="60"/>
      <c r="H15" s="108"/>
      <c r="I15" s="108"/>
      <c r="J15" s="62">
        <f t="shared" si="0"/>
        <v>0</v>
      </c>
      <c r="K15" s="63">
        <f t="shared" si="1"/>
        <v>0</v>
      </c>
    </row>
    <row r="16" spans="1:11" ht="16.2" customHeight="1" x14ac:dyDescent="0.25">
      <c r="A16" s="59">
        <v>8</v>
      </c>
      <c r="B16" s="107"/>
      <c r="C16" s="107"/>
      <c r="D16" s="107"/>
      <c r="E16" s="107"/>
      <c r="F16" s="64"/>
      <c r="G16" s="60"/>
      <c r="H16" s="108"/>
      <c r="I16" s="108"/>
      <c r="J16" s="62">
        <f t="shared" si="0"/>
        <v>0</v>
      </c>
      <c r="K16" s="63">
        <f t="shared" si="1"/>
        <v>0</v>
      </c>
    </row>
    <row r="17" spans="1:11" ht="16.2" customHeight="1" x14ac:dyDescent="0.25">
      <c r="A17" s="59">
        <v>9</v>
      </c>
      <c r="B17" s="107"/>
      <c r="C17" s="107"/>
      <c r="D17" s="107"/>
      <c r="E17" s="107"/>
      <c r="F17" s="64"/>
      <c r="G17" s="60"/>
      <c r="H17" s="108"/>
      <c r="I17" s="108"/>
      <c r="J17" s="62">
        <f t="shared" si="0"/>
        <v>0</v>
      </c>
      <c r="K17" s="63">
        <f t="shared" si="1"/>
        <v>0</v>
      </c>
    </row>
    <row r="18" spans="1:11" ht="16.2" customHeight="1" x14ac:dyDescent="0.25">
      <c r="A18" s="59">
        <v>10</v>
      </c>
      <c r="B18" s="107"/>
      <c r="C18" s="107"/>
      <c r="D18" s="107"/>
      <c r="E18" s="107"/>
      <c r="F18" s="64"/>
      <c r="G18" s="60"/>
      <c r="H18" s="108"/>
      <c r="I18" s="108"/>
      <c r="J18" s="62">
        <f t="shared" si="0"/>
        <v>0</v>
      </c>
      <c r="K18" s="63">
        <f t="shared" si="1"/>
        <v>0</v>
      </c>
    </row>
    <row r="19" spans="1:11" ht="16.2" customHeight="1" x14ac:dyDescent="0.25">
      <c r="A19" s="59">
        <v>11</v>
      </c>
      <c r="B19" s="107"/>
      <c r="C19" s="107"/>
      <c r="D19" s="107"/>
      <c r="E19" s="107"/>
      <c r="F19" s="64"/>
      <c r="G19" s="60"/>
      <c r="H19" s="108"/>
      <c r="I19" s="108"/>
      <c r="J19" s="62">
        <f t="shared" si="0"/>
        <v>0</v>
      </c>
      <c r="K19" s="63">
        <f t="shared" si="1"/>
        <v>0</v>
      </c>
    </row>
    <row r="20" spans="1:11" ht="16.2" customHeight="1" x14ac:dyDescent="0.25">
      <c r="A20" s="59">
        <v>12</v>
      </c>
      <c r="B20" s="107"/>
      <c r="C20" s="107"/>
      <c r="D20" s="107"/>
      <c r="E20" s="107"/>
      <c r="F20" s="64"/>
      <c r="G20" s="60"/>
      <c r="H20" s="108"/>
      <c r="I20" s="108"/>
      <c r="J20" s="62">
        <f t="shared" si="0"/>
        <v>0</v>
      </c>
      <c r="K20" s="63">
        <f t="shared" si="1"/>
        <v>0</v>
      </c>
    </row>
    <row r="21" spans="1:11" ht="16.2" customHeight="1" x14ac:dyDescent="0.25">
      <c r="A21" s="59">
        <v>13</v>
      </c>
      <c r="B21" s="107"/>
      <c r="C21" s="107"/>
      <c r="D21" s="107"/>
      <c r="E21" s="107"/>
      <c r="F21" s="64"/>
      <c r="G21" s="60"/>
      <c r="H21" s="108"/>
      <c r="I21" s="108"/>
      <c r="J21" s="62">
        <f t="shared" si="0"/>
        <v>0</v>
      </c>
      <c r="K21" s="63">
        <f t="shared" si="1"/>
        <v>0</v>
      </c>
    </row>
    <row r="22" spans="1:11" ht="16.2" customHeight="1" x14ac:dyDescent="0.25">
      <c r="A22" s="59">
        <v>14</v>
      </c>
      <c r="B22" s="107"/>
      <c r="C22" s="107"/>
      <c r="D22" s="107"/>
      <c r="E22" s="107"/>
      <c r="F22" s="64"/>
      <c r="G22" s="60"/>
      <c r="H22" s="108"/>
      <c r="I22" s="108"/>
      <c r="J22" s="62">
        <f t="shared" si="0"/>
        <v>0</v>
      </c>
      <c r="K22" s="63">
        <f t="shared" si="1"/>
        <v>0</v>
      </c>
    </row>
    <row r="23" spans="1:11" ht="16.2" customHeight="1" x14ac:dyDescent="0.25">
      <c r="A23" s="59">
        <v>15</v>
      </c>
      <c r="B23" s="107"/>
      <c r="C23" s="107"/>
      <c r="D23" s="107"/>
      <c r="E23" s="107"/>
      <c r="F23" s="64"/>
      <c r="G23" s="60"/>
      <c r="H23" s="108"/>
      <c r="I23" s="108"/>
      <c r="J23" s="62">
        <f t="shared" si="0"/>
        <v>0</v>
      </c>
      <c r="K23" s="63">
        <f t="shared" si="1"/>
        <v>0</v>
      </c>
    </row>
    <row r="24" spans="1:11" ht="16.2" customHeight="1" x14ac:dyDescent="0.25">
      <c r="A24" s="59">
        <v>16</v>
      </c>
      <c r="B24" s="107"/>
      <c r="C24" s="107"/>
      <c r="D24" s="107"/>
      <c r="E24" s="107"/>
      <c r="F24" s="64"/>
      <c r="G24" s="60"/>
      <c r="H24" s="108"/>
      <c r="I24" s="108"/>
      <c r="J24" s="62">
        <f t="shared" si="0"/>
        <v>0</v>
      </c>
      <c r="K24" s="63">
        <f t="shared" si="1"/>
        <v>0</v>
      </c>
    </row>
    <row r="25" spans="1:11" ht="16.2" customHeight="1" x14ac:dyDescent="0.25">
      <c r="A25" s="59">
        <v>17</v>
      </c>
      <c r="B25" s="107"/>
      <c r="C25" s="107"/>
      <c r="D25" s="107"/>
      <c r="E25" s="107"/>
      <c r="F25" s="64"/>
      <c r="G25" s="60"/>
      <c r="H25" s="108"/>
      <c r="I25" s="108"/>
      <c r="J25" s="62">
        <f t="shared" si="0"/>
        <v>0</v>
      </c>
      <c r="K25" s="63">
        <f t="shared" si="1"/>
        <v>0</v>
      </c>
    </row>
    <row r="26" spans="1:11" ht="16.2" customHeight="1" x14ac:dyDescent="0.25">
      <c r="A26" s="59">
        <v>18</v>
      </c>
      <c r="B26" s="107"/>
      <c r="C26" s="107"/>
      <c r="D26" s="107"/>
      <c r="E26" s="107"/>
      <c r="F26" s="64"/>
      <c r="G26" s="60"/>
      <c r="H26" s="108"/>
      <c r="I26" s="108"/>
      <c r="J26" s="62">
        <f t="shared" si="0"/>
        <v>0</v>
      </c>
      <c r="K26" s="63">
        <f t="shared" si="1"/>
        <v>0</v>
      </c>
    </row>
    <row r="27" spans="1:11" ht="16.2" customHeight="1" x14ac:dyDescent="0.25">
      <c r="A27" s="59">
        <v>19</v>
      </c>
      <c r="B27" s="107"/>
      <c r="C27" s="107"/>
      <c r="D27" s="107"/>
      <c r="E27" s="107"/>
      <c r="F27" s="64"/>
      <c r="G27" s="60"/>
      <c r="H27" s="108"/>
      <c r="I27" s="108"/>
      <c r="J27" s="62">
        <f t="shared" si="0"/>
        <v>0</v>
      </c>
      <c r="K27" s="63">
        <f t="shared" si="1"/>
        <v>0</v>
      </c>
    </row>
    <row r="28" spans="1:11" ht="16.2" customHeight="1" x14ac:dyDescent="0.25">
      <c r="A28" s="59">
        <v>20</v>
      </c>
      <c r="B28" s="107"/>
      <c r="C28" s="107"/>
      <c r="D28" s="107"/>
      <c r="E28" s="107"/>
      <c r="F28" s="64"/>
      <c r="G28" s="60"/>
      <c r="H28" s="108"/>
      <c r="I28" s="108"/>
      <c r="J28" s="62">
        <f t="shared" si="0"/>
        <v>0</v>
      </c>
      <c r="K28" s="63">
        <f t="shared" si="1"/>
        <v>0</v>
      </c>
    </row>
    <row r="29" spans="1:11" ht="16.2" customHeight="1" x14ac:dyDescent="0.25">
      <c r="A29" s="59">
        <v>21</v>
      </c>
      <c r="B29" s="107"/>
      <c r="C29" s="107"/>
      <c r="D29" s="107"/>
      <c r="E29" s="107"/>
      <c r="F29" s="64"/>
      <c r="G29" s="60"/>
      <c r="H29" s="108"/>
      <c r="I29" s="108"/>
      <c r="J29" s="62">
        <f t="shared" si="0"/>
        <v>0</v>
      </c>
      <c r="K29" s="63">
        <f t="shared" si="1"/>
        <v>0</v>
      </c>
    </row>
    <row r="30" spans="1:11" ht="16.2" customHeight="1" x14ac:dyDescent="0.25">
      <c r="A30" s="59">
        <v>22</v>
      </c>
      <c r="B30" s="107"/>
      <c r="C30" s="107"/>
      <c r="D30" s="107"/>
      <c r="E30" s="107"/>
      <c r="F30" s="64"/>
      <c r="G30" s="60"/>
      <c r="H30" s="108"/>
      <c r="I30" s="108"/>
      <c r="J30" s="62">
        <f t="shared" si="0"/>
        <v>0</v>
      </c>
      <c r="K30" s="63">
        <f t="shared" si="1"/>
        <v>0</v>
      </c>
    </row>
    <row r="31" spans="1:11" ht="16.2" customHeight="1" x14ac:dyDescent="0.25">
      <c r="A31" s="59">
        <v>23</v>
      </c>
      <c r="B31" s="107"/>
      <c r="C31" s="107"/>
      <c r="D31" s="107"/>
      <c r="E31" s="107"/>
      <c r="F31" s="64"/>
      <c r="G31" s="60"/>
      <c r="H31" s="108"/>
      <c r="I31" s="108"/>
      <c r="J31" s="62">
        <f t="shared" si="0"/>
        <v>0</v>
      </c>
      <c r="K31" s="63">
        <f t="shared" si="1"/>
        <v>0</v>
      </c>
    </row>
    <row r="32" spans="1:11" ht="16.2" customHeight="1" x14ac:dyDescent="0.25">
      <c r="A32" s="59">
        <v>24</v>
      </c>
      <c r="B32" s="107"/>
      <c r="C32" s="107"/>
      <c r="D32" s="107"/>
      <c r="E32" s="107"/>
      <c r="F32" s="64"/>
      <c r="G32" s="60"/>
      <c r="H32" s="108"/>
      <c r="I32" s="108"/>
      <c r="J32" s="62">
        <f t="shared" si="0"/>
        <v>0</v>
      </c>
      <c r="K32" s="63">
        <f t="shared" si="1"/>
        <v>0</v>
      </c>
    </row>
    <row r="33" spans="1:11" ht="16.2" customHeight="1" x14ac:dyDescent="0.25">
      <c r="A33" s="59">
        <v>25</v>
      </c>
      <c r="B33" s="107"/>
      <c r="C33" s="107"/>
      <c r="D33" s="107"/>
      <c r="E33" s="107"/>
      <c r="F33" s="64"/>
      <c r="G33" s="60"/>
      <c r="H33" s="108"/>
      <c r="I33" s="108"/>
      <c r="J33" s="62">
        <f t="shared" si="0"/>
        <v>0</v>
      </c>
      <c r="K33" s="63">
        <f t="shared" si="1"/>
        <v>0</v>
      </c>
    </row>
    <row r="34" spans="1:11" ht="16.2" customHeight="1" x14ac:dyDescent="0.25">
      <c r="A34" s="59">
        <v>26</v>
      </c>
      <c r="B34" s="107"/>
      <c r="C34" s="107"/>
      <c r="D34" s="107"/>
      <c r="E34" s="107"/>
      <c r="F34" s="64"/>
      <c r="G34" s="60"/>
      <c r="H34" s="108"/>
      <c r="I34" s="108"/>
      <c r="J34" s="62">
        <f t="shared" si="0"/>
        <v>0</v>
      </c>
      <c r="K34" s="63">
        <f t="shared" si="1"/>
        <v>0</v>
      </c>
    </row>
    <row r="35" spans="1:11" ht="16.2" customHeight="1" x14ac:dyDescent="0.25">
      <c r="A35" s="59">
        <v>27</v>
      </c>
      <c r="B35" s="107"/>
      <c r="C35" s="107"/>
      <c r="D35" s="107"/>
      <c r="E35" s="107"/>
      <c r="F35" s="64"/>
      <c r="G35" s="60"/>
      <c r="H35" s="108"/>
      <c r="I35" s="108"/>
      <c r="J35" s="62">
        <f t="shared" si="0"/>
        <v>0</v>
      </c>
      <c r="K35" s="63">
        <f t="shared" si="1"/>
        <v>0</v>
      </c>
    </row>
    <row r="36" spans="1:11" ht="16.2" customHeight="1" x14ac:dyDescent="0.25">
      <c r="A36" s="59">
        <v>28</v>
      </c>
      <c r="B36" s="107"/>
      <c r="C36" s="107"/>
      <c r="D36" s="107"/>
      <c r="E36" s="107"/>
      <c r="F36" s="64"/>
      <c r="G36" s="60"/>
      <c r="H36" s="108"/>
      <c r="I36" s="108"/>
      <c r="J36" s="62">
        <f t="shared" si="0"/>
        <v>0</v>
      </c>
      <c r="K36" s="63">
        <f t="shared" si="1"/>
        <v>0</v>
      </c>
    </row>
    <row r="37" spans="1:11" ht="16.2" customHeight="1" x14ac:dyDescent="0.25">
      <c r="A37" s="59">
        <v>29</v>
      </c>
      <c r="B37" s="107"/>
      <c r="C37" s="107"/>
      <c r="D37" s="107"/>
      <c r="E37" s="107"/>
      <c r="F37" s="64"/>
      <c r="G37" s="60"/>
      <c r="H37" s="108"/>
      <c r="I37" s="108"/>
      <c r="J37" s="62">
        <f t="shared" si="0"/>
        <v>0</v>
      </c>
      <c r="K37" s="63">
        <f t="shared" si="1"/>
        <v>0</v>
      </c>
    </row>
    <row r="38" spans="1:11" ht="16.2" customHeight="1" x14ac:dyDescent="0.25">
      <c r="A38" s="65">
        <v>30</v>
      </c>
      <c r="B38" s="109"/>
      <c r="C38" s="109"/>
      <c r="D38" s="109"/>
      <c r="E38" s="109"/>
      <c r="F38" s="67"/>
      <c r="G38" s="66"/>
      <c r="H38" s="110"/>
      <c r="I38" s="110"/>
      <c r="J38" s="68">
        <f t="shared" si="0"/>
        <v>0</v>
      </c>
      <c r="K38" s="69">
        <f t="shared" si="1"/>
        <v>0</v>
      </c>
    </row>
    <row r="39" spans="1:11" ht="21" customHeight="1" x14ac:dyDescent="0.3">
      <c r="G39" s="111" t="s">
        <v>7</v>
      </c>
      <c r="H39" s="111"/>
      <c r="I39" s="111"/>
      <c r="J39" s="70">
        <f>SUM(J9:J38)</f>
        <v>45500</v>
      </c>
      <c r="K39" s="71">
        <f>SUM(K9:K38)</f>
        <v>0</v>
      </c>
    </row>
  </sheetData>
  <mergeCells count="67">
    <mergeCell ref="G39:I39"/>
    <mergeCell ref="B36:E36"/>
    <mergeCell ref="H36:I36"/>
    <mergeCell ref="B37:E37"/>
    <mergeCell ref="H37:I37"/>
    <mergeCell ref="B38:E38"/>
    <mergeCell ref="H38:I38"/>
    <mergeCell ref="B33:E33"/>
    <mergeCell ref="H33:I33"/>
    <mergeCell ref="B34:E34"/>
    <mergeCell ref="H34:I34"/>
    <mergeCell ref="B35:E35"/>
    <mergeCell ref="H35:I35"/>
    <mergeCell ref="B30:E30"/>
    <mergeCell ref="H30:I30"/>
    <mergeCell ref="B31:E31"/>
    <mergeCell ref="H31:I31"/>
    <mergeCell ref="B32:E32"/>
    <mergeCell ref="H32:I32"/>
    <mergeCell ref="B27:E27"/>
    <mergeCell ref="H27:I27"/>
    <mergeCell ref="B28:E28"/>
    <mergeCell ref="H28:I28"/>
    <mergeCell ref="B29:E29"/>
    <mergeCell ref="H29:I29"/>
    <mergeCell ref="B24:E24"/>
    <mergeCell ref="H24:I24"/>
    <mergeCell ref="B25:E25"/>
    <mergeCell ref="H25:I25"/>
    <mergeCell ref="B26:E26"/>
    <mergeCell ref="H26:I26"/>
    <mergeCell ref="B21:E21"/>
    <mergeCell ref="H21:I21"/>
    <mergeCell ref="B22:E22"/>
    <mergeCell ref="H22:I22"/>
    <mergeCell ref="B23:E23"/>
    <mergeCell ref="H23:I23"/>
    <mergeCell ref="B18:E18"/>
    <mergeCell ref="H18:I18"/>
    <mergeCell ref="B19:E19"/>
    <mergeCell ref="H19:I19"/>
    <mergeCell ref="B20:E20"/>
    <mergeCell ref="H20:I20"/>
    <mergeCell ref="B15:E15"/>
    <mergeCell ref="H15:I15"/>
    <mergeCell ref="B16:E16"/>
    <mergeCell ref="H16:I16"/>
    <mergeCell ref="B17:E17"/>
    <mergeCell ref="H17:I17"/>
    <mergeCell ref="B12:E12"/>
    <mergeCell ref="H12:I12"/>
    <mergeCell ref="B13:E13"/>
    <mergeCell ref="H13:I13"/>
    <mergeCell ref="B14:E14"/>
    <mergeCell ref="H14:I14"/>
    <mergeCell ref="B9:E9"/>
    <mergeCell ref="H9:I9"/>
    <mergeCell ref="B10:E10"/>
    <mergeCell ref="H10:I10"/>
    <mergeCell ref="B11:E11"/>
    <mergeCell ref="H11:I11"/>
    <mergeCell ref="A1:K2"/>
    <mergeCell ref="A3:K4"/>
    <mergeCell ref="A5:K6"/>
    <mergeCell ref="B7:I7"/>
    <mergeCell ref="B8:E8"/>
    <mergeCell ref="H8:I8"/>
  </mergeCells>
  <pageMargins left="0.4" right="0.25972222222222202" top="0.78749999999999998" bottom="0.55069444444444404" header="0.51180555555555496" footer="0.35416666666666702"/>
  <pageSetup paperSize="9" scale="85" orientation="portrait" r:id="rId1"/>
  <headerFooter>
    <oddFooter>&amp;L&amp;F&amp;R&amp;A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9"/>
  <sheetViews>
    <sheetView showGridLines="0" topLeftCell="A16" zoomScaleNormal="100" workbookViewId="0">
      <selection sqref="A1:K38"/>
    </sheetView>
  </sheetViews>
  <sheetFormatPr defaultColWidth="8.6640625" defaultRowHeight="13.2" x14ac:dyDescent="0.25"/>
  <cols>
    <col min="1" max="2" width="6.44140625" style="44" customWidth="1"/>
    <col min="5" max="5" width="7.88671875" customWidth="1"/>
    <col min="6" max="6" width="14.44140625" customWidth="1"/>
    <col min="7" max="7" width="11.6640625" style="44" customWidth="1"/>
    <col min="8" max="8" width="8.5546875" customWidth="1"/>
    <col min="9" max="9" width="5.5546875" customWidth="1"/>
    <col min="10" max="11" width="18" customWidth="1"/>
  </cols>
  <sheetData>
    <row r="1" spans="1:11" ht="12.6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3.2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2.6" customHeight="1" x14ac:dyDescent="0.25">
      <c r="A3" s="101" t="str">
        <f>'riepilogo spese '!A3:K4</f>
        <v>SOGGETTO PROPONENTE : DIPARTIMENTO REGIONALE DELLA FAMIGLIA E DELLE POLITICHE SOCIALI DELLA REGIONE SICILIANA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3.2" customHeight="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6" customHeight="1" x14ac:dyDescent="0.25">
      <c r="A5" s="101" t="str">
        <f>'riepilogo spese '!A5:K6</f>
        <v>DENOMINAZIONE DEL PROGETTO: SPORTELLO GENERALISTA PER L’ASSISTENZA ALLE VITTIME DI REATO E PER LA PROMOZIONE DI PROGRAMMI DI GIUSTIZIA RIPARATIVA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3.2" customHeight="1" x14ac:dyDescent="0.25">
      <c r="A6" s="101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43.5" customHeight="1" x14ac:dyDescent="0.25">
      <c r="A7" s="46" t="s">
        <v>8</v>
      </c>
      <c r="B7" s="112" t="s">
        <v>9</v>
      </c>
      <c r="C7" s="112"/>
      <c r="D7" s="112"/>
      <c r="E7" s="112"/>
      <c r="F7" s="112"/>
      <c r="G7" s="112"/>
      <c r="H7" s="112"/>
      <c r="I7" s="112"/>
      <c r="J7" s="47" t="s">
        <v>29</v>
      </c>
      <c r="K7" s="72" t="s">
        <v>6</v>
      </c>
    </row>
    <row r="8" spans="1:11" ht="18" customHeight="1" x14ac:dyDescent="0.25">
      <c r="A8" s="49"/>
      <c r="B8" s="103" t="s">
        <v>23</v>
      </c>
      <c r="C8" s="103"/>
      <c r="D8" s="103"/>
      <c r="E8" s="103"/>
      <c r="F8" s="50" t="s">
        <v>24</v>
      </c>
      <c r="G8" s="51" t="s">
        <v>25</v>
      </c>
      <c r="H8" s="104" t="s">
        <v>26</v>
      </c>
      <c r="I8" s="104"/>
      <c r="J8" s="52" t="s">
        <v>27</v>
      </c>
      <c r="K8" s="53" t="s">
        <v>27</v>
      </c>
    </row>
    <row r="9" spans="1:11" ht="16.2" customHeight="1" x14ac:dyDescent="0.25">
      <c r="A9" s="54">
        <v>1</v>
      </c>
      <c r="B9" s="105" t="s">
        <v>30</v>
      </c>
      <c r="C9" s="105"/>
      <c r="D9" s="105"/>
      <c r="E9" s="105"/>
      <c r="F9" s="55">
        <v>2</v>
      </c>
      <c r="G9" s="56">
        <v>700</v>
      </c>
      <c r="H9" s="106">
        <v>25</v>
      </c>
      <c r="I9" s="106"/>
      <c r="J9" s="57">
        <f>F9*G9*H9</f>
        <v>35000</v>
      </c>
      <c r="K9" s="58">
        <v>0</v>
      </c>
    </row>
    <row r="10" spans="1:11" ht="16.2" customHeight="1" x14ac:dyDescent="0.25">
      <c r="A10" s="59">
        <v>2</v>
      </c>
      <c r="B10" s="113" t="s">
        <v>31</v>
      </c>
      <c r="C10" s="113"/>
      <c r="D10" s="113"/>
      <c r="E10" s="113"/>
      <c r="F10" s="61">
        <v>1</v>
      </c>
      <c r="G10" s="60">
        <v>800</v>
      </c>
      <c r="H10" s="108">
        <v>25</v>
      </c>
      <c r="I10" s="108"/>
      <c r="J10" s="57">
        <f>F10*G10*H10</f>
        <v>20000</v>
      </c>
      <c r="K10" s="63">
        <v>0</v>
      </c>
    </row>
    <row r="11" spans="1:11" ht="16.2" customHeight="1" x14ac:dyDescent="0.25">
      <c r="A11" s="59">
        <v>3</v>
      </c>
      <c r="B11" s="113" t="s">
        <v>32</v>
      </c>
      <c r="C11" s="113"/>
      <c r="D11" s="113"/>
      <c r="E11" s="113"/>
      <c r="F11" s="61">
        <v>1</v>
      </c>
      <c r="G11" s="60">
        <v>620</v>
      </c>
      <c r="H11" s="108">
        <v>25</v>
      </c>
      <c r="I11" s="108"/>
      <c r="J11" s="57">
        <f>F11*G11*H11</f>
        <v>15500</v>
      </c>
      <c r="K11" s="63">
        <v>0</v>
      </c>
    </row>
    <row r="12" spans="1:11" ht="16.2" customHeight="1" x14ac:dyDescent="0.25">
      <c r="A12" s="59">
        <v>4</v>
      </c>
      <c r="B12" s="113" t="s">
        <v>33</v>
      </c>
      <c r="C12" s="113"/>
      <c r="D12" s="113"/>
      <c r="E12" s="113"/>
      <c r="F12" s="61">
        <v>2</v>
      </c>
      <c r="G12" s="60">
        <v>200</v>
      </c>
      <c r="H12" s="108">
        <v>25</v>
      </c>
      <c r="I12" s="108"/>
      <c r="J12" s="57">
        <f>F12*G12*H12</f>
        <v>10000</v>
      </c>
      <c r="K12" s="63">
        <v>0</v>
      </c>
    </row>
    <row r="13" spans="1:11" ht="16.2" customHeight="1" x14ac:dyDescent="0.25">
      <c r="A13" s="59">
        <v>5</v>
      </c>
      <c r="B13" s="107"/>
      <c r="C13" s="107"/>
      <c r="D13" s="107"/>
      <c r="E13" s="107"/>
      <c r="F13" s="61"/>
      <c r="G13" s="60"/>
      <c r="H13" s="108"/>
      <c r="I13" s="108"/>
      <c r="J13" s="62">
        <v>0</v>
      </c>
      <c r="K13" s="63">
        <v>0</v>
      </c>
    </row>
    <row r="14" spans="1:11" ht="16.2" customHeight="1" x14ac:dyDescent="0.25">
      <c r="A14" s="59">
        <v>6</v>
      </c>
      <c r="B14" s="107"/>
      <c r="C14" s="107"/>
      <c r="D14" s="107"/>
      <c r="E14" s="107"/>
      <c r="F14" s="61"/>
      <c r="G14" s="60"/>
      <c r="H14" s="108"/>
      <c r="I14" s="108"/>
      <c r="J14" s="62">
        <v>0</v>
      </c>
      <c r="K14" s="63">
        <v>0</v>
      </c>
    </row>
    <row r="15" spans="1:11" ht="16.2" customHeight="1" x14ac:dyDescent="0.25">
      <c r="A15" s="59">
        <v>7</v>
      </c>
      <c r="B15" s="107"/>
      <c r="C15" s="107"/>
      <c r="D15" s="107"/>
      <c r="E15" s="107"/>
      <c r="F15" s="61"/>
      <c r="G15" s="60"/>
      <c r="H15" s="108"/>
      <c r="I15" s="108"/>
      <c r="J15" s="62">
        <v>0</v>
      </c>
      <c r="K15" s="63">
        <v>0</v>
      </c>
    </row>
    <row r="16" spans="1:11" ht="16.2" customHeight="1" x14ac:dyDescent="0.25">
      <c r="A16" s="59">
        <v>8</v>
      </c>
      <c r="B16" s="107"/>
      <c r="C16" s="107"/>
      <c r="D16" s="107"/>
      <c r="E16" s="107"/>
      <c r="F16" s="61"/>
      <c r="G16" s="60"/>
      <c r="H16" s="108"/>
      <c r="I16" s="108"/>
      <c r="J16" s="62">
        <v>0</v>
      </c>
      <c r="K16" s="63">
        <v>0</v>
      </c>
    </row>
    <row r="17" spans="1:11" ht="16.2" customHeight="1" x14ac:dyDescent="0.25">
      <c r="A17" s="59">
        <v>9</v>
      </c>
      <c r="B17" s="107"/>
      <c r="C17" s="107"/>
      <c r="D17" s="107"/>
      <c r="E17" s="107"/>
      <c r="F17" s="61"/>
      <c r="G17" s="60"/>
      <c r="H17" s="108"/>
      <c r="I17" s="108"/>
      <c r="J17" s="62">
        <v>0</v>
      </c>
      <c r="K17" s="63">
        <v>0</v>
      </c>
    </row>
    <row r="18" spans="1:11" ht="16.2" customHeight="1" x14ac:dyDescent="0.25">
      <c r="A18" s="59">
        <v>10</v>
      </c>
      <c r="B18" s="107"/>
      <c r="C18" s="107"/>
      <c r="D18" s="107"/>
      <c r="E18" s="107"/>
      <c r="F18" s="61"/>
      <c r="G18" s="60"/>
      <c r="H18" s="108"/>
      <c r="I18" s="108"/>
      <c r="J18" s="62">
        <v>0</v>
      </c>
      <c r="K18" s="63">
        <v>0</v>
      </c>
    </row>
    <row r="19" spans="1:11" ht="16.2" customHeight="1" x14ac:dyDescent="0.25">
      <c r="A19" s="59">
        <v>11</v>
      </c>
      <c r="B19" s="107"/>
      <c r="C19" s="107"/>
      <c r="D19" s="107"/>
      <c r="E19" s="107"/>
      <c r="F19" s="61"/>
      <c r="G19" s="60"/>
      <c r="H19" s="108"/>
      <c r="I19" s="108"/>
      <c r="J19" s="62">
        <v>0</v>
      </c>
      <c r="K19" s="63">
        <v>0</v>
      </c>
    </row>
    <row r="20" spans="1:11" ht="16.2" customHeight="1" x14ac:dyDescent="0.25">
      <c r="A20" s="59">
        <v>12</v>
      </c>
      <c r="B20" s="107"/>
      <c r="C20" s="107"/>
      <c r="D20" s="107"/>
      <c r="E20" s="107"/>
      <c r="F20" s="61"/>
      <c r="G20" s="60"/>
      <c r="H20" s="108"/>
      <c r="I20" s="108"/>
      <c r="J20" s="62">
        <v>0</v>
      </c>
      <c r="K20" s="63">
        <v>0</v>
      </c>
    </row>
    <row r="21" spans="1:11" ht="16.2" customHeight="1" x14ac:dyDescent="0.25">
      <c r="A21" s="59">
        <v>13</v>
      </c>
      <c r="B21" s="107"/>
      <c r="C21" s="107"/>
      <c r="D21" s="107"/>
      <c r="E21" s="107"/>
      <c r="F21" s="61"/>
      <c r="G21" s="60"/>
      <c r="H21" s="108"/>
      <c r="I21" s="108"/>
      <c r="J21" s="62">
        <v>0</v>
      </c>
      <c r="K21" s="63">
        <v>0</v>
      </c>
    </row>
    <row r="22" spans="1:11" ht="16.2" customHeight="1" x14ac:dyDescent="0.25">
      <c r="A22" s="59">
        <v>14</v>
      </c>
      <c r="B22" s="107"/>
      <c r="C22" s="107"/>
      <c r="D22" s="107"/>
      <c r="E22" s="107"/>
      <c r="F22" s="61"/>
      <c r="G22" s="60"/>
      <c r="H22" s="108"/>
      <c r="I22" s="108"/>
      <c r="J22" s="62">
        <v>0</v>
      </c>
      <c r="K22" s="63">
        <v>0</v>
      </c>
    </row>
    <row r="23" spans="1:11" ht="16.2" customHeight="1" x14ac:dyDescent="0.25">
      <c r="A23" s="59">
        <v>15</v>
      </c>
      <c r="B23" s="107"/>
      <c r="C23" s="107"/>
      <c r="D23" s="107"/>
      <c r="E23" s="107"/>
      <c r="F23" s="61"/>
      <c r="G23" s="60"/>
      <c r="H23" s="108"/>
      <c r="I23" s="108"/>
      <c r="J23" s="62">
        <v>0</v>
      </c>
      <c r="K23" s="63">
        <v>0</v>
      </c>
    </row>
    <row r="24" spans="1:11" ht="16.2" customHeight="1" x14ac:dyDescent="0.25">
      <c r="A24" s="59">
        <v>16</v>
      </c>
      <c r="B24" s="107"/>
      <c r="C24" s="107"/>
      <c r="D24" s="107"/>
      <c r="E24" s="107"/>
      <c r="F24" s="61"/>
      <c r="G24" s="60"/>
      <c r="H24" s="108"/>
      <c r="I24" s="108"/>
      <c r="J24" s="62">
        <v>0</v>
      </c>
      <c r="K24" s="63">
        <v>0</v>
      </c>
    </row>
    <row r="25" spans="1:11" ht="16.2" customHeight="1" x14ac:dyDescent="0.25">
      <c r="A25" s="59">
        <v>17</v>
      </c>
      <c r="B25" s="107"/>
      <c r="C25" s="107"/>
      <c r="D25" s="107"/>
      <c r="E25" s="107"/>
      <c r="F25" s="61"/>
      <c r="G25" s="60"/>
      <c r="H25" s="108"/>
      <c r="I25" s="108"/>
      <c r="J25" s="62">
        <v>0</v>
      </c>
      <c r="K25" s="63">
        <v>0</v>
      </c>
    </row>
    <row r="26" spans="1:11" ht="16.2" customHeight="1" x14ac:dyDescent="0.25">
      <c r="A26" s="59">
        <v>18</v>
      </c>
      <c r="B26" s="107"/>
      <c r="C26" s="107"/>
      <c r="D26" s="107"/>
      <c r="E26" s="107"/>
      <c r="F26" s="61"/>
      <c r="G26" s="60"/>
      <c r="H26" s="108"/>
      <c r="I26" s="108"/>
      <c r="J26" s="62">
        <v>0</v>
      </c>
      <c r="K26" s="63">
        <v>0</v>
      </c>
    </row>
    <row r="27" spans="1:11" ht="16.2" customHeight="1" x14ac:dyDescent="0.25">
      <c r="A27" s="59">
        <v>19</v>
      </c>
      <c r="B27" s="107"/>
      <c r="C27" s="107"/>
      <c r="D27" s="107"/>
      <c r="E27" s="107"/>
      <c r="F27" s="61"/>
      <c r="G27" s="60"/>
      <c r="H27" s="108"/>
      <c r="I27" s="108"/>
      <c r="J27" s="62">
        <v>0</v>
      </c>
      <c r="K27" s="63">
        <v>0</v>
      </c>
    </row>
    <row r="28" spans="1:11" ht="16.2" customHeight="1" x14ac:dyDescent="0.25">
      <c r="A28" s="59">
        <v>20</v>
      </c>
      <c r="B28" s="107"/>
      <c r="C28" s="107"/>
      <c r="D28" s="107"/>
      <c r="E28" s="107"/>
      <c r="F28" s="61"/>
      <c r="G28" s="60"/>
      <c r="H28" s="108"/>
      <c r="I28" s="108"/>
      <c r="J28" s="62">
        <v>0</v>
      </c>
      <c r="K28" s="63">
        <v>0</v>
      </c>
    </row>
    <row r="29" spans="1:11" ht="16.2" customHeight="1" x14ac:dyDescent="0.25">
      <c r="A29" s="59">
        <v>21</v>
      </c>
      <c r="B29" s="107"/>
      <c r="C29" s="107"/>
      <c r="D29" s="107"/>
      <c r="E29" s="107"/>
      <c r="F29" s="61"/>
      <c r="G29" s="60"/>
      <c r="H29" s="108"/>
      <c r="I29" s="108"/>
      <c r="J29" s="62">
        <v>0</v>
      </c>
      <c r="K29" s="63">
        <v>0</v>
      </c>
    </row>
    <row r="30" spans="1:11" ht="16.2" customHeight="1" x14ac:dyDescent="0.25">
      <c r="A30" s="59">
        <v>22</v>
      </c>
      <c r="B30" s="107"/>
      <c r="C30" s="107"/>
      <c r="D30" s="107"/>
      <c r="E30" s="107"/>
      <c r="F30" s="61"/>
      <c r="G30" s="60"/>
      <c r="H30" s="108"/>
      <c r="I30" s="108"/>
      <c r="J30" s="62">
        <v>0</v>
      </c>
      <c r="K30" s="63">
        <v>0</v>
      </c>
    </row>
    <row r="31" spans="1:11" ht="16.2" customHeight="1" x14ac:dyDescent="0.25">
      <c r="A31" s="59">
        <v>23</v>
      </c>
      <c r="B31" s="107"/>
      <c r="C31" s="107"/>
      <c r="D31" s="107"/>
      <c r="E31" s="107"/>
      <c r="F31" s="61"/>
      <c r="G31" s="60"/>
      <c r="H31" s="108"/>
      <c r="I31" s="108"/>
      <c r="J31" s="62">
        <v>0</v>
      </c>
      <c r="K31" s="63">
        <v>0</v>
      </c>
    </row>
    <row r="32" spans="1:11" ht="16.2" customHeight="1" x14ac:dyDescent="0.25">
      <c r="A32" s="59">
        <v>24</v>
      </c>
      <c r="B32" s="107"/>
      <c r="C32" s="107"/>
      <c r="D32" s="107"/>
      <c r="E32" s="107"/>
      <c r="F32" s="61"/>
      <c r="G32" s="60"/>
      <c r="H32" s="108"/>
      <c r="I32" s="108"/>
      <c r="J32" s="62">
        <v>0</v>
      </c>
      <c r="K32" s="63">
        <v>0</v>
      </c>
    </row>
    <row r="33" spans="1:11" ht="16.2" customHeight="1" x14ac:dyDescent="0.25">
      <c r="A33" s="59">
        <v>25</v>
      </c>
      <c r="B33" s="107"/>
      <c r="C33" s="107"/>
      <c r="D33" s="107"/>
      <c r="E33" s="107"/>
      <c r="F33" s="61"/>
      <c r="G33" s="60"/>
      <c r="H33" s="108"/>
      <c r="I33" s="108"/>
      <c r="J33" s="62">
        <v>0</v>
      </c>
      <c r="K33" s="63">
        <v>0</v>
      </c>
    </row>
    <row r="34" spans="1:11" ht="16.2" customHeight="1" x14ac:dyDescent="0.25">
      <c r="A34" s="59">
        <v>26</v>
      </c>
      <c r="B34" s="107"/>
      <c r="C34" s="107"/>
      <c r="D34" s="107"/>
      <c r="E34" s="107"/>
      <c r="F34" s="61"/>
      <c r="G34" s="60"/>
      <c r="H34" s="108"/>
      <c r="I34" s="108"/>
      <c r="J34" s="62">
        <v>0</v>
      </c>
      <c r="K34" s="63">
        <v>0</v>
      </c>
    </row>
    <row r="35" spans="1:11" ht="16.2" customHeight="1" x14ac:dyDescent="0.25">
      <c r="A35" s="59">
        <v>27</v>
      </c>
      <c r="B35" s="107"/>
      <c r="C35" s="107"/>
      <c r="D35" s="107"/>
      <c r="E35" s="107"/>
      <c r="F35" s="61"/>
      <c r="G35" s="60"/>
      <c r="H35" s="108"/>
      <c r="I35" s="108"/>
      <c r="J35" s="62">
        <v>0</v>
      </c>
      <c r="K35" s="63">
        <v>0</v>
      </c>
    </row>
    <row r="36" spans="1:11" ht="16.2" customHeight="1" x14ac:dyDescent="0.25">
      <c r="A36" s="59">
        <v>28</v>
      </c>
      <c r="B36" s="107"/>
      <c r="C36" s="107"/>
      <c r="D36" s="107"/>
      <c r="E36" s="107"/>
      <c r="F36" s="61"/>
      <c r="G36" s="60"/>
      <c r="H36" s="108"/>
      <c r="I36" s="108"/>
      <c r="J36" s="62">
        <v>0</v>
      </c>
      <c r="K36" s="63">
        <v>0</v>
      </c>
    </row>
    <row r="37" spans="1:11" ht="16.2" customHeight="1" x14ac:dyDescent="0.25">
      <c r="A37" s="59">
        <v>29</v>
      </c>
      <c r="B37" s="107"/>
      <c r="C37" s="107"/>
      <c r="D37" s="107"/>
      <c r="E37" s="107"/>
      <c r="F37" s="61"/>
      <c r="G37" s="60"/>
      <c r="H37" s="108"/>
      <c r="I37" s="108"/>
      <c r="J37" s="62">
        <v>0</v>
      </c>
      <c r="K37" s="63">
        <v>0</v>
      </c>
    </row>
    <row r="38" spans="1:11" ht="16.2" customHeight="1" x14ac:dyDescent="0.25">
      <c r="A38" s="65">
        <v>30</v>
      </c>
      <c r="B38" s="107"/>
      <c r="C38" s="107"/>
      <c r="D38" s="107"/>
      <c r="E38" s="107"/>
      <c r="F38" s="73"/>
      <c r="G38" s="66"/>
      <c r="H38" s="110"/>
      <c r="I38" s="110"/>
      <c r="J38" s="68">
        <v>0</v>
      </c>
      <c r="K38" s="69">
        <v>0</v>
      </c>
    </row>
    <row r="39" spans="1:11" ht="21" customHeight="1" x14ac:dyDescent="0.3">
      <c r="G39" s="111" t="s">
        <v>10</v>
      </c>
      <c r="H39" s="111"/>
      <c r="I39" s="111"/>
      <c r="J39" s="70">
        <f>SUM(J9:J38)</f>
        <v>80500</v>
      </c>
      <c r="K39" s="71">
        <f>SUM(K9:K38)</f>
        <v>0</v>
      </c>
    </row>
  </sheetData>
  <mergeCells count="67">
    <mergeCell ref="G39:I39"/>
    <mergeCell ref="B36:E36"/>
    <mergeCell ref="H36:I36"/>
    <mergeCell ref="B37:E37"/>
    <mergeCell ref="H37:I37"/>
    <mergeCell ref="B38:E38"/>
    <mergeCell ref="H38:I38"/>
    <mergeCell ref="B33:E33"/>
    <mergeCell ref="H33:I33"/>
    <mergeCell ref="B34:E34"/>
    <mergeCell ref="H34:I34"/>
    <mergeCell ref="B35:E35"/>
    <mergeCell ref="H35:I35"/>
    <mergeCell ref="B30:E30"/>
    <mergeCell ref="H30:I30"/>
    <mergeCell ref="B31:E31"/>
    <mergeCell ref="H31:I31"/>
    <mergeCell ref="B32:E32"/>
    <mergeCell ref="H32:I32"/>
    <mergeCell ref="B27:E27"/>
    <mergeCell ref="H27:I27"/>
    <mergeCell ref="B28:E28"/>
    <mergeCell ref="H28:I28"/>
    <mergeCell ref="B29:E29"/>
    <mergeCell ref="H29:I29"/>
    <mergeCell ref="B24:E24"/>
    <mergeCell ref="H24:I24"/>
    <mergeCell ref="B25:E25"/>
    <mergeCell ref="H25:I25"/>
    <mergeCell ref="B26:E26"/>
    <mergeCell ref="H26:I26"/>
    <mergeCell ref="B21:E21"/>
    <mergeCell ref="H21:I21"/>
    <mergeCell ref="B22:E22"/>
    <mergeCell ref="H22:I22"/>
    <mergeCell ref="B23:E23"/>
    <mergeCell ref="H23:I23"/>
    <mergeCell ref="B18:E18"/>
    <mergeCell ref="H18:I18"/>
    <mergeCell ref="B19:E19"/>
    <mergeCell ref="H19:I19"/>
    <mergeCell ref="B20:E20"/>
    <mergeCell ref="H20:I20"/>
    <mergeCell ref="B15:E15"/>
    <mergeCell ref="H15:I15"/>
    <mergeCell ref="B16:E16"/>
    <mergeCell ref="H16:I16"/>
    <mergeCell ref="B17:E17"/>
    <mergeCell ref="H17:I17"/>
    <mergeCell ref="B12:E12"/>
    <mergeCell ref="H12:I12"/>
    <mergeCell ref="B13:E13"/>
    <mergeCell ref="H13:I13"/>
    <mergeCell ref="B14:E14"/>
    <mergeCell ref="H14:I14"/>
    <mergeCell ref="B9:E9"/>
    <mergeCell ref="H9:I9"/>
    <mergeCell ref="B10:E10"/>
    <mergeCell ref="H10:I10"/>
    <mergeCell ref="B11:E11"/>
    <mergeCell ref="H11:I11"/>
    <mergeCell ref="A1:K2"/>
    <mergeCell ref="A3:K4"/>
    <mergeCell ref="A5:K6"/>
    <mergeCell ref="B7:I7"/>
    <mergeCell ref="B8:E8"/>
    <mergeCell ref="H8:I8"/>
  </mergeCells>
  <pageMargins left="0.4" right="0.25972222222222202" top="0.78749999999999998" bottom="0.55069444444444404" header="0.51180555555555496" footer="0.35416666666666702"/>
  <pageSetup paperSize="9" scale="85" orientation="portrait" r:id="rId1"/>
  <headerFoot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"/>
  <sheetViews>
    <sheetView showGridLines="0" topLeftCell="A7" zoomScaleNormal="100" workbookViewId="0">
      <selection sqref="A1:K30"/>
    </sheetView>
  </sheetViews>
  <sheetFormatPr defaultColWidth="8.6640625" defaultRowHeight="13.2" x14ac:dyDescent="0.25"/>
  <cols>
    <col min="1" max="2" width="6.44140625" style="44" customWidth="1"/>
    <col min="7" max="7" width="8.5546875" style="44" customWidth="1"/>
    <col min="8" max="8" width="10.5546875" customWidth="1"/>
    <col min="9" max="9" width="9.88671875" customWidth="1"/>
    <col min="10" max="10" width="21.6640625" customWidth="1"/>
    <col min="11" max="11" width="18" customWidth="1"/>
  </cols>
  <sheetData>
    <row r="1" spans="1:11" ht="12.6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3.2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2.6" customHeight="1" x14ac:dyDescent="0.25">
      <c r="A3" s="101" t="str">
        <f>'riepilogo spese '!A3:K4</f>
        <v>SOGGETTO PROPONENTE : DIPARTIMENTO REGIONALE DELLA FAMIGLIA E DELLE POLITICHE SOCIALI DELLA REGIONE SICILIANA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3.2" customHeight="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6" customHeight="1" x14ac:dyDescent="0.25">
      <c r="A5" s="101" t="str">
        <f>'riepilogo spese '!A5:K6</f>
        <v>DENOMINAZIONE DEL PROGETTO: SPORTELLO GENERALISTA PER L’ASSISTENZA ALLE VITTIME DI REATO E PER LA PROMOZIONE DI PROGRAMMI DI GIUSTIZIA RIPARATIVA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3.2" customHeight="1" x14ac:dyDescent="0.25">
      <c r="A6" s="101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25.5" customHeight="1" x14ac:dyDescent="0.25">
      <c r="A7" s="74" t="s">
        <v>11</v>
      </c>
      <c r="B7" s="75"/>
      <c r="C7" s="114" t="s">
        <v>12</v>
      </c>
      <c r="D7" s="114"/>
      <c r="E7" s="114"/>
      <c r="F7" s="114"/>
      <c r="G7" s="114"/>
      <c r="H7" s="114"/>
      <c r="I7" s="114"/>
      <c r="J7" s="76" t="s">
        <v>29</v>
      </c>
      <c r="K7" s="77" t="s">
        <v>6</v>
      </c>
    </row>
    <row r="8" spans="1:11" ht="20.25" customHeight="1" x14ac:dyDescent="0.25">
      <c r="A8" s="102" t="s">
        <v>13</v>
      </c>
      <c r="B8" s="102"/>
      <c r="C8" s="102"/>
      <c r="D8" s="102"/>
      <c r="E8" s="102"/>
      <c r="F8" s="102"/>
      <c r="G8" s="102"/>
      <c r="H8" s="102"/>
      <c r="I8" s="102"/>
      <c r="J8" s="78"/>
      <c r="K8" s="115" t="s">
        <v>27</v>
      </c>
    </row>
    <row r="9" spans="1:11" ht="19.5" customHeight="1" x14ac:dyDescent="0.25">
      <c r="A9" s="79" t="s">
        <v>34</v>
      </c>
      <c r="B9" s="103" t="s">
        <v>23</v>
      </c>
      <c r="C9" s="103"/>
      <c r="D9" s="103"/>
      <c r="E9" s="103"/>
      <c r="F9" s="50" t="s">
        <v>24</v>
      </c>
      <c r="G9" s="51" t="s">
        <v>25</v>
      </c>
      <c r="H9" s="104" t="s">
        <v>26</v>
      </c>
      <c r="I9" s="104"/>
      <c r="J9" s="80" t="s">
        <v>27</v>
      </c>
      <c r="K9" s="115"/>
    </row>
    <row r="10" spans="1:11" ht="14.25" customHeight="1" x14ac:dyDescent="0.25">
      <c r="A10" s="54">
        <v>1</v>
      </c>
      <c r="B10" s="116"/>
      <c r="C10" s="116"/>
      <c r="D10" s="116"/>
      <c r="E10" s="116"/>
      <c r="F10" s="55"/>
      <c r="G10" s="56"/>
      <c r="H10" s="106"/>
      <c r="I10" s="106"/>
      <c r="J10" s="57">
        <v>0</v>
      </c>
      <c r="K10" s="63">
        <v>0</v>
      </c>
    </row>
    <row r="11" spans="1:11" ht="14.25" customHeight="1" x14ac:dyDescent="0.25">
      <c r="A11" s="59">
        <v>2</v>
      </c>
      <c r="B11" s="107"/>
      <c r="C11" s="107"/>
      <c r="D11" s="107"/>
      <c r="E11" s="107"/>
      <c r="F11" s="61"/>
      <c r="G11" s="60"/>
      <c r="H11" s="108"/>
      <c r="I11" s="108"/>
      <c r="J11" s="57">
        <v>0</v>
      </c>
      <c r="K11" s="63">
        <v>0</v>
      </c>
    </row>
    <row r="12" spans="1:11" ht="14.25" customHeight="1" x14ac:dyDescent="0.25">
      <c r="A12" s="59">
        <v>3</v>
      </c>
      <c r="B12" s="107"/>
      <c r="C12" s="107"/>
      <c r="D12" s="107"/>
      <c r="E12" s="107"/>
      <c r="F12" s="61"/>
      <c r="G12" s="60"/>
      <c r="H12" s="108"/>
      <c r="I12" s="108"/>
      <c r="J12" s="57">
        <v>0</v>
      </c>
      <c r="K12" s="63">
        <v>0</v>
      </c>
    </row>
    <row r="13" spans="1:11" ht="14.25" customHeight="1" x14ac:dyDescent="0.25">
      <c r="A13" s="59">
        <v>4</v>
      </c>
      <c r="B13" s="107"/>
      <c r="C13" s="107"/>
      <c r="D13" s="107"/>
      <c r="E13" s="107"/>
      <c r="F13" s="61"/>
      <c r="G13" s="60"/>
      <c r="H13" s="108"/>
      <c r="I13" s="108"/>
      <c r="J13" s="57">
        <v>0</v>
      </c>
      <c r="K13" s="63">
        <v>0</v>
      </c>
    </row>
    <row r="14" spans="1:11" ht="14.25" customHeight="1" x14ac:dyDescent="0.25">
      <c r="A14" s="59">
        <v>5</v>
      </c>
      <c r="B14" s="107"/>
      <c r="C14" s="107"/>
      <c r="D14" s="107"/>
      <c r="E14" s="107"/>
      <c r="F14" s="64"/>
      <c r="G14" s="60"/>
      <c r="H14" s="108"/>
      <c r="I14" s="108"/>
      <c r="J14" s="57">
        <v>0</v>
      </c>
      <c r="K14" s="63">
        <v>0</v>
      </c>
    </row>
    <row r="15" spans="1:11" ht="14.25" customHeight="1" x14ac:dyDescent="0.25">
      <c r="A15" s="59">
        <v>6</v>
      </c>
      <c r="B15" s="107"/>
      <c r="C15" s="107"/>
      <c r="D15" s="107"/>
      <c r="E15" s="107"/>
      <c r="F15" s="64"/>
      <c r="G15" s="60"/>
      <c r="H15" s="108"/>
      <c r="I15" s="108"/>
      <c r="J15" s="57">
        <v>0</v>
      </c>
      <c r="K15" s="63">
        <v>0</v>
      </c>
    </row>
    <row r="16" spans="1:11" ht="14.25" customHeight="1" x14ac:dyDescent="0.25">
      <c r="A16" s="59">
        <v>7</v>
      </c>
      <c r="B16" s="107"/>
      <c r="C16" s="107"/>
      <c r="D16" s="107"/>
      <c r="E16" s="107"/>
      <c r="F16" s="64"/>
      <c r="G16" s="60"/>
      <c r="H16" s="108"/>
      <c r="I16" s="108"/>
      <c r="J16" s="57">
        <v>0</v>
      </c>
      <c r="K16" s="63">
        <v>0</v>
      </c>
    </row>
    <row r="17" spans="1:11" ht="14.25" customHeight="1" x14ac:dyDescent="0.25">
      <c r="A17" s="65">
        <v>8</v>
      </c>
      <c r="B17" s="109"/>
      <c r="C17" s="109"/>
      <c r="D17" s="109"/>
      <c r="E17" s="109"/>
      <c r="F17" s="67"/>
      <c r="G17" s="66"/>
      <c r="H17" s="110"/>
      <c r="I17" s="110"/>
      <c r="J17" s="81">
        <v>0</v>
      </c>
      <c r="K17" s="69">
        <v>0</v>
      </c>
    </row>
    <row r="18" spans="1:11" ht="20.25" customHeight="1" x14ac:dyDescent="0.25">
      <c r="A18" s="39"/>
      <c r="B18" s="17"/>
      <c r="C18" s="17"/>
      <c r="D18" s="17"/>
      <c r="E18" s="17"/>
      <c r="F18" s="17"/>
      <c r="G18" s="117" t="s">
        <v>35</v>
      </c>
      <c r="H18" s="117"/>
      <c r="I18" s="117"/>
      <c r="J18" s="70">
        <f>SUM(J10:J17)</f>
        <v>0</v>
      </c>
      <c r="K18" s="71">
        <f>SUM(K10:K17)</f>
        <v>0</v>
      </c>
    </row>
    <row r="19" spans="1:11" ht="20.25" customHeight="1" x14ac:dyDescent="0.25">
      <c r="A19" s="102" t="s">
        <v>14</v>
      </c>
      <c r="B19" s="102"/>
      <c r="C19" s="102"/>
      <c r="D19" s="102"/>
      <c r="E19" s="102"/>
      <c r="F19" s="102"/>
      <c r="G19" s="102"/>
      <c r="H19" s="102"/>
      <c r="I19" s="102"/>
      <c r="J19" s="78"/>
      <c r="K19" s="115" t="s">
        <v>27</v>
      </c>
    </row>
    <row r="20" spans="1:11" ht="15" customHeight="1" x14ac:dyDescent="0.25">
      <c r="A20" s="79" t="s">
        <v>36</v>
      </c>
      <c r="B20" s="103" t="s">
        <v>23</v>
      </c>
      <c r="C20" s="103"/>
      <c r="D20" s="103"/>
      <c r="E20" s="103"/>
      <c r="F20" s="50" t="s">
        <v>24</v>
      </c>
      <c r="G20" s="82" t="s">
        <v>25</v>
      </c>
      <c r="H20" s="118" t="s">
        <v>37</v>
      </c>
      <c r="I20" s="118"/>
      <c r="J20" s="80" t="s">
        <v>27</v>
      </c>
      <c r="K20" s="115"/>
    </row>
    <row r="21" spans="1:11" ht="14.25" customHeight="1" x14ac:dyDescent="0.25">
      <c r="A21" s="54">
        <v>1</v>
      </c>
      <c r="B21" s="119"/>
      <c r="C21" s="119"/>
      <c r="D21" s="119"/>
      <c r="E21" s="119"/>
      <c r="F21" s="83"/>
      <c r="G21" s="56"/>
      <c r="H21" s="106"/>
      <c r="I21" s="106"/>
      <c r="J21" s="57">
        <v>0</v>
      </c>
      <c r="K21" s="58">
        <v>0</v>
      </c>
    </row>
    <row r="22" spans="1:11" ht="14.25" customHeight="1" x14ac:dyDescent="0.25">
      <c r="A22" s="59">
        <v>2</v>
      </c>
      <c r="B22" s="119"/>
      <c r="C22" s="119"/>
      <c r="D22" s="119"/>
      <c r="E22" s="119"/>
      <c r="F22" s="83"/>
      <c r="G22" s="60"/>
      <c r="H22" s="108"/>
      <c r="I22" s="108"/>
      <c r="J22" s="57">
        <v>0</v>
      </c>
      <c r="K22" s="63">
        <v>0</v>
      </c>
    </row>
    <row r="23" spans="1:11" ht="14.25" customHeight="1" x14ac:dyDescent="0.25">
      <c r="A23" s="59">
        <v>3</v>
      </c>
      <c r="B23" s="119"/>
      <c r="C23" s="119"/>
      <c r="D23" s="119"/>
      <c r="E23" s="119"/>
      <c r="F23" s="83"/>
      <c r="G23" s="60"/>
      <c r="H23" s="108"/>
      <c r="I23" s="108"/>
      <c r="J23" s="57">
        <v>0</v>
      </c>
      <c r="K23" s="63">
        <v>0</v>
      </c>
    </row>
    <row r="24" spans="1:11" ht="14.25" customHeight="1" x14ac:dyDescent="0.25">
      <c r="A24" s="59">
        <v>4</v>
      </c>
      <c r="B24" s="119"/>
      <c r="C24" s="119"/>
      <c r="D24" s="119"/>
      <c r="E24" s="119"/>
      <c r="F24" s="83"/>
      <c r="G24" s="60"/>
      <c r="H24" s="108"/>
      <c r="I24" s="108"/>
      <c r="J24" s="57">
        <v>0</v>
      </c>
      <c r="K24" s="63">
        <v>0</v>
      </c>
    </row>
    <row r="25" spans="1:11" ht="14.25" customHeight="1" x14ac:dyDescent="0.25">
      <c r="A25" s="59">
        <v>5</v>
      </c>
      <c r="B25" s="119"/>
      <c r="C25" s="119"/>
      <c r="D25" s="119"/>
      <c r="E25" s="119"/>
      <c r="F25" s="83"/>
      <c r="G25" s="60"/>
      <c r="H25" s="108"/>
      <c r="I25" s="108"/>
      <c r="J25" s="57">
        <v>0</v>
      </c>
      <c r="K25" s="63">
        <v>0</v>
      </c>
    </row>
    <row r="26" spans="1:11" ht="14.25" customHeight="1" x14ac:dyDescent="0.25">
      <c r="A26" s="59">
        <v>6</v>
      </c>
      <c r="B26" s="119"/>
      <c r="C26" s="119"/>
      <c r="D26" s="119"/>
      <c r="E26" s="119"/>
      <c r="F26" s="83"/>
      <c r="G26" s="60"/>
      <c r="H26" s="108"/>
      <c r="I26" s="108"/>
      <c r="J26" s="57">
        <v>0</v>
      </c>
      <c r="K26" s="63">
        <v>0</v>
      </c>
    </row>
    <row r="27" spans="1:11" ht="14.25" customHeight="1" x14ac:dyDescent="0.25">
      <c r="A27" s="59">
        <v>7</v>
      </c>
      <c r="B27" s="119"/>
      <c r="C27" s="119"/>
      <c r="D27" s="119"/>
      <c r="E27" s="119"/>
      <c r="F27" s="83"/>
      <c r="G27" s="60"/>
      <c r="H27" s="108"/>
      <c r="I27" s="108"/>
      <c r="J27" s="57">
        <v>0</v>
      </c>
      <c r="K27" s="63">
        <v>0</v>
      </c>
    </row>
    <row r="28" spans="1:11" ht="14.25" customHeight="1" x14ac:dyDescent="0.25">
      <c r="A28" s="65">
        <v>8</v>
      </c>
      <c r="B28" s="120"/>
      <c r="C28" s="120"/>
      <c r="D28" s="120"/>
      <c r="E28" s="120"/>
      <c r="F28" s="85"/>
      <c r="G28" s="66"/>
      <c r="H28" s="110"/>
      <c r="I28" s="110"/>
      <c r="J28" s="81">
        <v>0</v>
      </c>
      <c r="K28" s="69">
        <v>0</v>
      </c>
    </row>
    <row r="29" spans="1:11" ht="20.25" customHeight="1" x14ac:dyDescent="0.25">
      <c r="C29" s="17"/>
      <c r="D29" s="17"/>
      <c r="E29" s="17"/>
      <c r="F29" s="17"/>
      <c r="G29" s="117" t="s">
        <v>38</v>
      </c>
      <c r="H29" s="117"/>
      <c r="I29" s="117"/>
      <c r="J29" s="70">
        <f>SUM(J21:J28)</f>
        <v>0</v>
      </c>
      <c r="K29" s="71">
        <f>SUM(K21:K28)</f>
        <v>0</v>
      </c>
    </row>
    <row r="30" spans="1:11" ht="20.25" customHeight="1" x14ac:dyDescent="0.3">
      <c r="G30" s="121" t="s">
        <v>15</v>
      </c>
      <c r="H30" s="121"/>
      <c r="I30" s="121"/>
      <c r="J30" s="86">
        <f>+J18+J29</f>
        <v>0</v>
      </c>
      <c r="K30" s="87">
        <f>+K18+K29</f>
        <v>0</v>
      </c>
    </row>
  </sheetData>
  <mergeCells count="47">
    <mergeCell ref="B28:E28"/>
    <mergeCell ref="H28:I28"/>
    <mergeCell ref="G29:I29"/>
    <mergeCell ref="G30:I30"/>
    <mergeCell ref="B25:E25"/>
    <mergeCell ref="H25:I25"/>
    <mergeCell ref="B26:E26"/>
    <mergeCell ref="H26:I26"/>
    <mergeCell ref="B27:E27"/>
    <mergeCell ref="H27:I27"/>
    <mergeCell ref="B22:E22"/>
    <mergeCell ref="H22:I22"/>
    <mergeCell ref="B23:E23"/>
    <mergeCell ref="H23:I23"/>
    <mergeCell ref="B24:E24"/>
    <mergeCell ref="H24:I24"/>
    <mergeCell ref="A19:I19"/>
    <mergeCell ref="K19:K20"/>
    <mergeCell ref="B20:E20"/>
    <mergeCell ref="H20:I20"/>
    <mergeCell ref="B21:E21"/>
    <mergeCell ref="H21:I21"/>
    <mergeCell ref="B16:E16"/>
    <mergeCell ref="H16:I16"/>
    <mergeCell ref="B17:E17"/>
    <mergeCell ref="H17:I17"/>
    <mergeCell ref="G18:I18"/>
    <mergeCell ref="B13:E13"/>
    <mergeCell ref="H13:I13"/>
    <mergeCell ref="B14:E14"/>
    <mergeCell ref="H14:I14"/>
    <mergeCell ref="B15:E15"/>
    <mergeCell ref="H15:I15"/>
    <mergeCell ref="B10:E10"/>
    <mergeCell ref="H10:I10"/>
    <mergeCell ref="B11:E11"/>
    <mergeCell ref="H11:I11"/>
    <mergeCell ref="B12:E12"/>
    <mergeCell ref="H12:I12"/>
    <mergeCell ref="A1:K2"/>
    <mergeCell ref="A3:K4"/>
    <mergeCell ref="A5:K6"/>
    <mergeCell ref="C7:I7"/>
    <mergeCell ref="A8:I8"/>
    <mergeCell ref="K8:K9"/>
    <mergeCell ref="B9:E9"/>
    <mergeCell ref="H9:I9"/>
  </mergeCells>
  <pageMargins left="0.25" right="0.27986111111111101" top="0.5" bottom="0.46041666666666697" header="0.51180555555555496" footer="0.24027777777777801"/>
  <pageSetup paperSize="9" scale="85" orientation="portrait" r:id="rId1"/>
  <headerFooter>
    <oddFooter>&amp;L&amp;F&amp;R&amp;A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0"/>
  <sheetViews>
    <sheetView showGridLines="0" tabSelected="1" topLeftCell="A5" zoomScaleNormal="100" workbookViewId="0">
      <selection sqref="A1:K29"/>
    </sheetView>
  </sheetViews>
  <sheetFormatPr defaultColWidth="8.6640625" defaultRowHeight="13.2" x14ac:dyDescent="0.25"/>
  <cols>
    <col min="1" max="2" width="6.44140625" style="44" customWidth="1"/>
    <col min="7" max="7" width="8.5546875" style="44" customWidth="1"/>
    <col min="8" max="8" width="10.5546875" customWidth="1"/>
    <col min="9" max="9" width="9.88671875" customWidth="1"/>
    <col min="10" max="10" width="21.6640625" customWidth="1"/>
    <col min="11" max="11" width="18" customWidth="1"/>
  </cols>
  <sheetData>
    <row r="1" spans="1:11" ht="12.6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3.2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2.6" customHeight="1" x14ac:dyDescent="0.25">
      <c r="A3" s="101" t="str">
        <f>'riepilogo spese '!A3:K4</f>
        <v>SOGGETTO PROPONENTE : DIPARTIMENTO REGIONALE DELLA FAMIGLIA E DELLE POLITICHE SOCIALI DELLA REGIONE SICILIANA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3.2" customHeight="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6" customHeight="1" x14ac:dyDescent="0.25">
      <c r="A5" s="101" t="str">
        <f>'riepilogo spese '!A5:K6</f>
        <v>DENOMINAZIONE DEL PROGETTO: SPORTELLO GENERALISTA PER L’ASSISTENZA ALLE VITTIME DI REATO E PER LA PROMOZIONE DI PROGRAMMI DI GIUSTIZIA RIPARATIVA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3.2" customHeight="1" x14ac:dyDescent="0.25">
      <c r="A6" s="101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24" customHeight="1" x14ac:dyDescent="0.25">
      <c r="A7" s="46" t="s">
        <v>16</v>
      </c>
      <c r="B7" s="122" t="s">
        <v>39</v>
      </c>
      <c r="C7" s="122"/>
      <c r="D7" s="122"/>
      <c r="E7" s="122"/>
      <c r="F7" s="122"/>
      <c r="G7" s="122"/>
      <c r="H7" s="122"/>
      <c r="I7" s="122"/>
      <c r="J7" s="47" t="s">
        <v>5</v>
      </c>
      <c r="K7" s="72" t="s">
        <v>6</v>
      </c>
    </row>
    <row r="8" spans="1:11" ht="15" customHeight="1" x14ac:dyDescent="0.25">
      <c r="A8" s="88"/>
      <c r="B8" s="103" t="s">
        <v>23</v>
      </c>
      <c r="C8" s="103"/>
      <c r="D8" s="103"/>
      <c r="E8" s="103"/>
      <c r="F8" s="50" t="s">
        <v>24</v>
      </c>
      <c r="G8" s="51" t="s">
        <v>25</v>
      </c>
      <c r="H8" s="104" t="s">
        <v>26</v>
      </c>
      <c r="I8" s="104"/>
      <c r="J8" s="89" t="s">
        <v>27</v>
      </c>
      <c r="K8" s="90" t="s">
        <v>27</v>
      </c>
    </row>
    <row r="9" spans="1:11" ht="64.5" customHeight="1" x14ac:dyDescent="0.25">
      <c r="A9" s="54">
        <v>1</v>
      </c>
      <c r="B9" s="123" t="s">
        <v>40</v>
      </c>
      <c r="C9" s="123"/>
      <c r="D9" s="123"/>
      <c r="E9" s="123"/>
      <c r="F9" s="55"/>
      <c r="G9" s="56"/>
      <c r="H9" s="106"/>
      <c r="I9" s="106"/>
      <c r="J9" s="62">
        <v>14029.08</v>
      </c>
      <c r="K9" s="63">
        <v>0</v>
      </c>
    </row>
    <row r="10" spans="1:11" x14ac:dyDescent="0.25">
      <c r="A10" s="59">
        <v>2</v>
      </c>
      <c r="B10" s="107"/>
      <c r="C10" s="107"/>
      <c r="D10" s="107"/>
      <c r="E10" s="107"/>
      <c r="F10" s="61"/>
      <c r="G10" s="60"/>
      <c r="H10" s="108"/>
      <c r="I10" s="108"/>
      <c r="J10" s="62">
        <v>0</v>
      </c>
      <c r="K10" s="63">
        <v>0</v>
      </c>
    </row>
    <row r="11" spans="1:11" x14ac:dyDescent="0.25">
      <c r="A11" s="59">
        <v>3</v>
      </c>
      <c r="B11" s="107"/>
      <c r="C11" s="107"/>
      <c r="D11" s="107"/>
      <c r="E11" s="107"/>
      <c r="F11" s="61"/>
      <c r="G11" s="60"/>
      <c r="H11" s="108"/>
      <c r="I11" s="108"/>
      <c r="J11" s="62">
        <v>0</v>
      </c>
      <c r="K11" s="63">
        <v>0</v>
      </c>
    </row>
    <row r="12" spans="1:11" x14ac:dyDescent="0.25">
      <c r="A12" s="59">
        <v>4</v>
      </c>
      <c r="B12" s="107"/>
      <c r="C12" s="107"/>
      <c r="D12" s="107"/>
      <c r="E12" s="107"/>
      <c r="F12" s="61"/>
      <c r="G12" s="60"/>
      <c r="H12" s="108"/>
      <c r="I12" s="108"/>
      <c r="J12" s="62">
        <v>0</v>
      </c>
      <c r="K12" s="63">
        <v>0</v>
      </c>
    </row>
    <row r="13" spans="1:11" x14ac:dyDescent="0.25">
      <c r="A13" s="59">
        <v>5</v>
      </c>
      <c r="B13" s="119"/>
      <c r="C13" s="119"/>
      <c r="D13" s="119"/>
      <c r="E13" s="119"/>
      <c r="F13" s="83"/>
      <c r="G13" s="56"/>
      <c r="H13" s="106"/>
      <c r="I13" s="106"/>
      <c r="J13" s="62">
        <v>0</v>
      </c>
      <c r="K13" s="63">
        <v>0</v>
      </c>
    </row>
    <row r="14" spans="1:11" x14ac:dyDescent="0.25">
      <c r="A14" s="59">
        <v>6</v>
      </c>
      <c r="B14" s="119"/>
      <c r="C14" s="119"/>
      <c r="D14" s="119"/>
      <c r="E14" s="119"/>
      <c r="F14" s="83"/>
      <c r="G14" s="56"/>
      <c r="H14" s="106"/>
      <c r="I14" s="106"/>
      <c r="J14" s="62">
        <v>0</v>
      </c>
      <c r="K14" s="63">
        <v>0</v>
      </c>
    </row>
    <row r="15" spans="1:11" x14ac:dyDescent="0.25">
      <c r="A15" s="59">
        <v>7</v>
      </c>
      <c r="B15" s="119"/>
      <c r="C15" s="119"/>
      <c r="D15" s="119"/>
      <c r="E15" s="119"/>
      <c r="F15" s="83"/>
      <c r="G15" s="56"/>
      <c r="H15" s="106"/>
      <c r="I15" s="106"/>
      <c r="J15" s="62">
        <v>0</v>
      </c>
      <c r="K15" s="63">
        <v>0</v>
      </c>
    </row>
    <row r="16" spans="1:11" x14ac:dyDescent="0.25">
      <c r="A16" s="59">
        <v>8</v>
      </c>
      <c r="B16" s="119"/>
      <c r="C16" s="119"/>
      <c r="D16" s="119"/>
      <c r="E16" s="119"/>
      <c r="F16" s="83"/>
      <c r="G16" s="56"/>
      <c r="H16" s="106"/>
      <c r="I16" s="106"/>
      <c r="J16" s="62">
        <v>0</v>
      </c>
      <c r="K16" s="63">
        <v>0</v>
      </c>
    </row>
    <row r="17" spans="1:11" x14ac:dyDescent="0.25">
      <c r="A17" s="59">
        <v>9</v>
      </c>
      <c r="B17" s="119"/>
      <c r="C17" s="119"/>
      <c r="D17" s="119"/>
      <c r="E17" s="119"/>
      <c r="F17" s="83"/>
      <c r="G17" s="56"/>
      <c r="H17" s="106"/>
      <c r="I17" s="106"/>
      <c r="J17" s="62">
        <v>0</v>
      </c>
      <c r="K17" s="63">
        <v>0</v>
      </c>
    </row>
    <row r="18" spans="1:11" x14ac:dyDescent="0.25">
      <c r="A18" s="59">
        <v>10</v>
      </c>
      <c r="B18" s="119"/>
      <c r="C18" s="119"/>
      <c r="D18" s="119"/>
      <c r="E18" s="119"/>
      <c r="F18" s="83"/>
      <c r="G18" s="56"/>
      <c r="H18" s="106"/>
      <c r="I18" s="106"/>
      <c r="J18" s="62">
        <v>0</v>
      </c>
      <c r="K18" s="63">
        <v>0</v>
      </c>
    </row>
    <row r="19" spans="1:11" s="26" customFormat="1" x14ac:dyDescent="0.25">
      <c r="A19" s="59">
        <v>11</v>
      </c>
      <c r="B19" s="119"/>
      <c r="C19" s="119"/>
      <c r="D19" s="119"/>
      <c r="E19" s="119"/>
      <c r="F19" s="83"/>
      <c r="G19" s="56"/>
      <c r="H19" s="106"/>
      <c r="I19" s="106"/>
      <c r="J19" s="62">
        <v>0</v>
      </c>
      <c r="K19" s="63">
        <v>0</v>
      </c>
    </row>
    <row r="20" spans="1:11" x14ac:dyDescent="0.25">
      <c r="A20" s="59">
        <v>12</v>
      </c>
      <c r="B20" s="119"/>
      <c r="C20" s="119"/>
      <c r="D20" s="119"/>
      <c r="E20" s="119"/>
      <c r="F20" s="83"/>
      <c r="G20" s="56"/>
      <c r="H20" s="106"/>
      <c r="I20" s="106"/>
      <c r="J20" s="62">
        <v>0</v>
      </c>
      <c r="K20" s="63">
        <v>0</v>
      </c>
    </row>
    <row r="21" spans="1:11" x14ac:dyDescent="0.25">
      <c r="A21" s="59">
        <v>13</v>
      </c>
      <c r="B21" s="119"/>
      <c r="C21" s="119"/>
      <c r="D21" s="119"/>
      <c r="E21" s="119"/>
      <c r="F21" s="83"/>
      <c r="G21" s="56"/>
      <c r="H21" s="106"/>
      <c r="I21" s="106"/>
      <c r="J21" s="62">
        <v>0</v>
      </c>
      <c r="K21" s="63">
        <v>0</v>
      </c>
    </row>
    <row r="22" spans="1:11" x14ac:dyDescent="0.25">
      <c r="A22" s="59">
        <v>14</v>
      </c>
      <c r="B22" s="119"/>
      <c r="C22" s="119"/>
      <c r="D22" s="119"/>
      <c r="E22" s="119"/>
      <c r="F22" s="83"/>
      <c r="G22" s="56"/>
      <c r="H22" s="106"/>
      <c r="I22" s="106"/>
      <c r="J22" s="62">
        <v>0</v>
      </c>
      <c r="K22" s="63">
        <v>0</v>
      </c>
    </row>
    <row r="23" spans="1:11" x14ac:dyDescent="0.25">
      <c r="A23" s="59">
        <v>15</v>
      </c>
      <c r="B23" s="119"/>
      <c r="C23" s="119"/>
      <c r="D23" s="119"/>
      <c r="E23" s="119"/>
      <c r="F23" s="83"/>
      <c r="G23" s="56"/>
      <c r="H23" s="106"/>
      <c r="I23" s="106"/>
      <c r="J23" s="62">
        <v>0</v>
      </c>
      <c r="K23" s="63">
        <v>0</v>
      </c>
    </row>
    <row r="24" spans="1:11" x14ac:dyDescent="0.25">
      <c r="A24" s="59">
        <v>16</v>
      </c>
      <c r="B24" s="119"/>
      <c r="C24" s="119"/>
      <c r="D24" s="119"/>
      <c r="E24" s="119"/>
      <c r="F24" s="83"/>
      <c r="G24" s="56"/>
      <c r="H24" s="106"/>
      <c r="I24" s="106"/>
      <c r="J24" s="62">
        <v>0</v>
      </c>
      <c r="K24" s="63">
        <v>0</v>
      </c>
    </row>
    <row r="25" spans="1:11" x14ac:dyDescent="0.25">
      <c r="A25" s="59">
        <v>17</v>
      </c>
      <c r="B25" s="119"/>
      <c r="C25" s="119"/>
      <c r="D25" s="119"/>
      <c r="E25" s="119"/>
      <c r="F25" s="83"/>
      <c r="G25" s="56"/>
      <c r="H25" s="106"/>
      <c r="I25" s="106"/>
      <c r="J25" s="62">
        <v>0</v>
      </c>
      <c r="K25" s="63">
        <v>0</v>
      </c>
    </row>
    <row r="26" spans="1:11" x14ac:dyDescent="0.25">
      <c r="A26" s="59">
        <v>18</v>
      </c>
      <c r="B26" s="119"/>
      <c r="C26" s="119"/>
      <c r="D26" s="119"/>
      <c r="E26" s="119"/>
      <c r="F26" s="83"/>
      <c r="G26" s="56"/>
      <c r="H26" s="106"/>
      <c r="I26" s="106"/>
      <c r="J26" s="62">
        <v>0</v>
      </c>
      <c r="K26" s="63">
        <v>0</v>
      </c>
    </row>
    <row r="27" spans="1:11" ht="13.5" customHeight="1" x14ac:dyDescent="0.25">
      <c r="A27" s="59">
        <v>19</v>
      </c>
      <c r="B27" s="119"/>
      <c r="C27" s="119"/>
      <c r="D27" s="119"/>
      <c r="E27" s="119"/>
      <c r="F27" s="83"/>
      <c r="G27" s="56"/>
      <c r="H27" s="106"/>
      <c r="I27" s="106"/>
      <c r="J27" s="62">
        <v>0</v>
      </c>
      <c r="K27" s="63">
        <v>0</v>
      </c>
    </row>
    <row r="28" spans="1:11" x14ac:dyDescent="0.25">
      <c r="A28" s="65">
        <v>20</v>
      </c>
      <c r="B28" s="120"/>
      <c r="C28" s="120"/>
      <c r="D28" s="120"/>
      <c r="E28" s="120"/>
      <c r="F28" s="85"/>
      <c r="G28" s="84"/>
      <c r="H28" s="124"/>
      <c r="I28" s="124"/>
      <c r="J28" s="68">
        <v>0</v>
      </c>
      <c r="K28" s="69">
        <v>0</v>
      </c>
    </row>
    <row r="29" spans="1:11" ht="21" customHeight="1" x14ac:dyDescent="0.3">
      <c r="C29" s="17"/>
      <c r="D29" s="17"/>
      <c r="E29" s="17"/>
      <c r="F29" s="17"/>
      <c r="G29" s="111" t="s">
        <v>18</v>
      </c>
      <c r="H29" s="111"/>
      <c r="I29" s="111"/>
      <c r="J29" s="70">
        <f>SUM(J28,J27,J26,J25,J24,J23,J22,J21,J20,J19,J18,J17,J16,J15,J14,J13,J12,J11,J10,J9)</f>
        <v>14029.08</v>
      </c>
      <c r="K29" s="91">
        <f>SUM(K28,K27,K26,K25,K24,K23,K22,K21,K20,K19,K18,K17,K16,K15,K14,K13,K12,K11,K10,K9)</f>
        <v>0</v>
      </c>
    </row>
    <row r="30" spans="1:11" x14ac:dyDescent="0.25">
      <c r="C30" s="17"/>
      <c r="D30" s="17"/>
      <c r="E30" s="17"/>
      <c r="F30" s="17"/>
    </row>
  </sheetData>
  <mergeCells count="47">
    <mergeCell ref="B27:E27"/>
    <mergeCell ref="H27:I27"/>
    <mergeCell ref="B28:E28"/>
    <mergeCell ref="H28:I28"/>
    <mergeCell ref="G29:I29"/>
    <mergeCell ref="B24:E24"/>
    <mergeCell ref="H24:I24"/>
    <mergeCell ref="B25:E25"/>
    <mergeCell ref="H25:I25"/>
    <mergeCell ref="B26:E26"/>
    <mergeCell ref="H26:I26"/>
    <mergeCell ref="B21:E21"/>
    <mergeCell ref="H21:I21"/>
    <mergeCell ref="B22:E22"/>
    <mergeCell ref="H22:I22"/>
    <mergeCell ref="B23:E23"/>
    <mergeCell ref="H23:I23"/>
    <mergeCell ref="B18:E18"/>
    <mergeCell ref="H18:I18"/>
    <mergeCell ref="B19:E19"/>
    <mergeCell ref="H19:I19"/>
    <mergeCell ref="B20:E20"/>
    <mergeCell ref="H20:I20"/>
    <mergeCell ref="B15:E15"/>
    <mergeCell ref="H15:I15"/>
    <mergeCell ref="B16:E16"/>
    <mergeCell ref="H16:I16"/>
    <mergeCell ref="B17:E17"/>
    <mergeCell ref="H17:I17"/>
    <mergeCell ref="B12:E12"/>
    <mergeCell ref="H12:I12"/>
    <mergeCell ref="B13:E13"/>
    <mergeCell ref="H13:I13"/>
    <mergeCell ref="B14:E14"/>
    <mergeCell ref="H14:I14"/>
    <mergeCell ref="B9:E9"/>
    <mergeCell ref="H9:I9"/>
    <mergeCell ref="B10:E10"/>
    <mergeCell ref="H10:I10"/>
    <mergeCell ref="B11:E11"/>
    <mergeCell ref="H11:I11"/>
    <mergeCell ref="A1:K2"/>
    <mergeCell ref="A3:K4"/>
    <mergeCell ref="A5:K6"/>
    <mergeCell ref="B7:I7"/>
    <mergeCell ref="B8:E8"/>
    <mergeCell ref="H8:I8"/>
  </mergeCells>
  <pageMargins left="0.25" right="0.25" top="0.52013888888888904" bottom="0.50972222222222197" header="0.51180555555555496" footer="0.27986111111111101"/>
  <pageSetup paperSize="9" scale="85" orientation="portrait" r:id="rId1"/>
  <headerFooter>
    <oddFooter>&amp;L&amp;F&amp;R&amp;A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riepilogo spese </vt:lpstr>
      <vt:lpstr>dettaglio cat 01</vt:lpstr>
      <vt:lpstr>dettaglio cat 02 </vt:lpstr>
      <vt:lpstr>dettaglio cat 03</vt:lpstr>
      <vt:lpstr>dettaglio cat 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m.p</dc:creator>
  <dc:description/>
  <cp:lastModifiedBy>Gianfranco Brugiotti</cp:lastModifiedBy>
  <cp:revision>0</cp:revision>
  <cp:lastPrinted>2022-09-26T08:35:20Z</cp:lastPrinted>
  <dcterms:created xsi:type="dcterms:W3CDTF">2005-06-14T06:02:33Z</dcterms:created>
  <dcterms:modified xsi:type="dcterms:W3CDTF">2022-09-26T08:35:52Z</dcterms:modified>
  <dc:language>it-IT</dc:language>
</cp:coreProperties>
</file>