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D798DC5E-ED19-476B-B76A-551371E87C2C}" xr6:coauthVersionLast="47" xr6:coauthVersionMax="47" xr10:uidLastSave="{00000000-0000-0000-0000-000000000000}"/>
  <bookViews>
    <workbookView xWindow="3828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Foglio1!#REF!</definedName>
    <definedName name="_xlnm.Print_Area" localSheetId="0">Foglio1!$B$2:$K$43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" l="1"/>
  <c r="J38" i="1" s="1"/>
  <c r="J5" i="1"/>
  <c r="J6" i="1" s="1"/>
  <c r="J7" i="1" s="1"/>
  <c r="J8" i="1" s="1"/>
  <c r="J9" i="1" s="1"/>
  <c r="I10" i="1"/>
  <c r="I12" i="1"/>
  <c r="I14" i="1" l="1"/>
  <c r="J10" i="1"/>
  <c r="J11" i="1" s="1"/>
  <c r="J12" i="1" s="1"/>
  <c r="J13" i="1" s="1"/>
  <c r="I39" i="1"/>
  <c r="I40" i="1" s="1"/>
  <c r="I15" i="1" l="1"/>
</calcChain>
</file>

<file path=xl/sharedStrings.xml><?xml version="1.0" encoding="utf-8"?>
<sst xmlns="http://schemas.openxmlformats.org/spreadsheetml/2006/main" count="131" uniqueCount="79">
  <si>
    <t>PIEMONTE</t>
  </si>
  <si>
    <t>PASSAGGI - COMPETENZE PER AFFRONTARE IL DOPO CARCERE</t>
  </si>
  <si>
    <t>NOVARA</t>
  </si>
  <si>
    <t>CASA DI CARITA'</t>
  </si>
  <si>
    <t>FORMAZIONE AL LAVORO</t>
  </si>
  <si>
    <t>FOSSANO</t>
  </si>
  <si>
    <t>API - AZIONI PER INCLUSIONE</t>
  </si>
  <si>
    <t>SALUZZO</t>
  </si>
  <si>
    <t>CHIAVE DI VOLTA</t>
  </si>
  <si>
    <t>BIELLA</t>
  </si>
  <si>
    <t>FORMAZIONE PER OCCUPABILITA'</t>
  </si>
  <si>
    <t>CUNEO</t>
  </si>
  <si>
    <t>INCLUDO - PERCORSI PER REINSERIMENTO SOCIALE</t>
  </si>
  <si>
    <t>ALBA</t>
  </si>
  <si>
    <t>PASSAGGI- DA SCARTI A RISORSEDAL CARCERE ALLA COMUNITA'</t>
  </si>
  <si>
    <t>IVREA</t>
  </si>
  <si>
    <t>PREVENZIONE E BENESSERE - AZIONI DI SOSTEGNO PER UTENZA FRAGILE</t>
  </si>
  <si>
    <t>VERCELLI</t>
  </si>
  <si>
    <t>IN CAMMINO VERSO L'APAC</t>
  </si>
  <si>
    <t>TORINO</t>
  </si>
  <si>
    <t>CONDIVIDERE</t>
  </si>
  <si>
    <t>SVILUPPO LABORATORIO DI ESSICCAZIONE</t>
  </si>
  <si>
    <t>VOCI ERRANTI</t>
  </si>
  <si>
    <t>UPO IPAL PRESENTAZIONE DELL'OFFERTA FORMATIVA DELL'UNIVERSITA' DEL PO E INIZIATIVE DI ACCOMPAGNAMENTO PER GLI STUDENTI DETENUTI</t>
  </si>
  <si>
    <t>ALESSANDRIA</t>
  </si>
  <si>
    <t>UNIVERSITA PO</t>
  </si>
  <si>
    <t>NUOVE COMPETENZE PER NUOVO INIZIO</t>
  </si>
  <si>
    <t>COVERFOP</t>
  </si>
  <si>
    <t>TU AL CENTRO</t>
  </si>
  <si>
    <t>CENTRO APERTO PER ANZIANI</t>
  </si>
  <si>
    <t>CREPE DI LUCE II STEP</t>
  </si>
  <si>
    <t xml:space="preserve">ANTEO </t>
  </si>
  <si>
    <t>PERSONA</t>
  </si>
  <si>
    <t>HANGAR (FORMAZIONE ATTORIALE)</t>
  </si>
  <si>
    <t>PAROLE CHE LIBERANO</t>
  </si>
  <si>
    <t>ENAIP PIEMONTE ETS</t>
  </si>
  <si>
    <t>PACO - POTENZIAMENTO ABILITA' E CONOSCENZE</t>
  </si>
  <si>
    <t>ASTI</t>
  </si>
  <si>
    <t>COALA</t>
  </si>
  <si>
    <t>MURATURA BASE</t>
  </si>
  <si>
    <t>SENFORS</t>
  </si>
  <si>
    <t>INTERSEZIONI 2.0 PERCORSI DI RETE CIVICA</t>
  </si>
  <si>
    <t>COMUNE DI TORINO</t>
  </si>
  <si>
    <t>L'UOMO NON E' IL SUO ERRORE</t>
  </si>
  <si>
    <t>CUNEO, FOSSANO, SALUZZO, ALBA</t>
  </si>
  <si>
    <t xml:space="preserve">PAPA GIOVANNI XXIII </t>
  </si>
  <si>
    <t>PONTE TRA I MONDI</t>
  </si>
  <si>
    <t>PIEMONTE E LIGURIA</t>
  </si>
  <si>
    <t>FOSSANO, CUNEO, GENOVA PONTEDECIMO</t>
  </si>
  <si>
    <t>ALPI DEL MARE SCS ONLUS</t>
  </si>
  <si>
    <t>i 20.000 euro del budget della VDA a chi  li diamo? Bisogna scriverlo nel verbale di approvazione</t>
  </si>
  <si>
    <t>LIGURIA</t>
  </si>
  <si>
    <t>UN'ALTRA SCELTA</t>
  </si>
  <si>
    <t>GENOVA MARASSI, GENOVA PONTEDECIMO, UEPE GENOVA</t>
  </si>
  <si>
    <t>UN'ALTRA STORIA</t>
  </si>
  <si>
    <t>RIMEDIARE III - SANREMO</t>
  </si>
  <si>
    <t>SANREMO</t>
  </si>
  <si>
    <t>L'ANCORA</t>
  </si>
  <si>
    <t>RIMEDIARE III - IMPERIA</t>
  </si>
  <si>
    <t>IMPERIA</t>
  </si>
  <si>
    <t>IN &amp; OUT RELOAD</t>
  </si>
  <si>
    <t>TUTTI GLI ISTITUTI DELLA REGIONE</t>
  </si>
  <si>
    <t>JOBEL SCS</t>
  </si>
  <si>
    <t>INAMMISSIBILE ART. 5  DEL BANDO</t>
  </si>
  <si>
    <t>Residuo</t>
  </si>
  <si>
    <t>CASA DI CARITA</t>
  </si>
  <si>
    <t>TOTALE</t>
  </si>
  <si>
    <t>Cofinanziamento</t>
  </si>
  <si>
    <t>Punti</t>
  </si>
  <si>
    <t xml:space="preserve">REGIONE </t>
  </si>
  <si>
    <t>PROGETTI PIEMONTE NON FINANZIATI</t>
  </si>
  <si>
    <t>PROGETTI LIGURIA NON FINANZIATI</t>
  </si>
  <si>
    <t>FINANZIATI</t>
  </si>
  <si>
    <t xml:space="preserve">PROGETTI </t>
  </si>
  <si>
    <t>PROGETTI</t>
  </si>
  <si>
    <r>
      <t xml:space="preserve">Provveditorato regionale Piemonte Liguria e Valle D'Aosta
Selezione proposte per il recupero e il reinserimento dei detenuti e delle persone soggette a misure di comunità, per la cura, 
l’assistenza sanitaria e psichiatrica, al recupero tossicodipendenti e all’integrazione degli stranieri - 5 febbraio 2025
</t>
    </r>
    <r>
      <rPr>
        <b/>
        <sz val="14"/>
        <color rgb="FFFF0000"/>
        <rFont val="Calibri"/>
        <family val="2"/>
        <scheme val="minor"/>
      </rPr>
      <t xml:space="preserve">GRADUATORIA
</t>
    </r>
  </si>
  <si>
    <t>BUDGET 
REGIONE</t>
  </si>
  <si>
    <t>Importo 
finanziato</t>
  </si>
  <si>
    <t>Importo 
richiesto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</si>
</sst>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#,##0.0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4" fontId="0" fillId="0" borderId="1" xfId="0" applyNumberForma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44" fontId="5" fillId="0" borderId="1" xfId="0" applyNumberFormat="1" applyFont="1" applyBorder="1" applyAlignment="1">
      <alignment horizontal="center" vertical="center"/>
    </xf>
    <xf numFmtId="44" fontId="0" fillId="0" borderId="0" xfId="0" applyNumberFormat="1"/>
    <xf numFmtId="2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4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44" fontId="6" fillId="0" borderId="1" xfId="0" applyNumberFormat="1" applyFont="1" applyBorder="1" applyAlignment="1">
      <alignment horizontal="center" vertical="center"/>
    </xf>
    <xf numFmtId="7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topLeftCell="B1" zoomScale="85" zoomScaleNormal="85" workbookViewId="0">
      <selection activeCell="H9" sqref="H9"/>
    </sheetView>
  </sheetViews>
  <sheetFormatPr defaultRowHeight="15" x14ac:dyDescent="0.25"/>
  <cols>
    <col min="1" max="1" width="5.7109375" hidden="1" customWidth="1"/>
    <col min="2" max="2" width="5.7109375" customWidth="1"/>
    <col min="3" max="3" width="28.140625" customWidth="1"/>
    <col min="4" max="4" width="15.42578125" customWidth="1"/>
    <col min="5" max="5" width="16.42578125" customWidth="1"/>
    <col min="6" max="6" width="20.85546875" customWidth="1"/>
    <col min="7" max="7" width="16" customWidth="1"/>
    <col min="8" max="8" width="17.42578125" customWidth="1"/>
    <col min="9" max="9" width="17.140625" customWidth="1"/>
    <col min="10" max="10" width="17.5703125" customWidth="1"/>
    <col min="11" max="11" width="11.85546875" customWidth="1"/>
    <col min="12" max="12" width="13.28515625" customWidth="1"/>
    <col min="13" max="13" width="14.85546875" customWidth="1"/>
  </cols>
  <sheetData>
    <row r="1" spans="1:13" ht="123" customHeight="1" x14ac:dyDescent="0.25">
      <c r="A1" s="1"/>
      <c r="B1" s="46" t="s">
        <v>75</v>
      </c>
      <c r="C1" s="47"/>
      <c r="D1" s="47"/>
      <c r="E1" s="47"/>
      <c r="F1" s="47"/>
      <c r="G1" s="47"/>
      <c r="H1" s="47"/>
      <c r="I1" s="47"/>
      <c r="J1" s="47"/>
      <c r="K1" s="47"/>
    </row>
    <row r="2" spans="1:13" ht="37.5" x14ac:dyDescent="0.25">
      <c r="A2" s="1"/>
      <c r="B2" s="1"/>
      <c r="C2" s="33" t="s">
        <v>73</v>
      </c>
      <c r="D2" s="33" t="s">
        <v>69</v>
      </c>
      <c r="E2" s="33" t="s">
        <v>0</v>
      </c>
      <c r="F2" s="33" t="s">
        <v>72</v>
      </c>
      <c r="G2" s="32"/>
      <c r="H2" s="32"/>
      <c r="I2" s="49" t="s">
        <v>76</v>
      </c>
      <c r="J2" s="34">
        <v>299535.8</v>
      </c>
      <c r="K2" s="32"/>
    </row>
    <row r="3" spans="1:13" x14ac:dyDescent="0.25">
      <c r="A3" s="1"/>
      <c r="B3" s="1"/>
      <c r="C3" s="29"/>
      <c r="D3" s="29"/>
      <c r="E3" s="30"/>
      <c r="F3" s="11"/>
      <c r="G3" s="1"/>
      <c r="H3" s="1"/>
      <c r="I3" s="2"/>
      <c r="J3" s="31"/>
      <c r="K3" s="1"/>
    </row>
    <row r="4" spans="1:13" ht="30" x14ac:dyDescent="0.25">
      <c r="A4" s="5"/>
      <c r="B4" s="5"/>
      <c r="C4" s="5"/>
      <c r="D4" s="5"/>
      <c r="E4" s="6"/>
      <c r="F4" s="6"/>
      <c r="G4" s="57" t="s">
        <v>78</v>
      </c>
      <c r="H4" s="51" t="s">
        <v>67</v>
      </c>
      <c r="I4" s="56" t="s">
        <v>77</v>
      </c>
      <c r="J4" s="52" t="s">
        <v>64</v>
      </c>
      <c r="K4" s="52" t="s">
        <v>68</v>
      </c>
    </row>
    <row r="5" spans="1:13" ht="42.4" customHeight="1" x14ac:dyDescent="0.25">
      <c r="A5" s="3">
        <v>1</v>
      </c>
      <c r="B5" s="5">
        <v>1</v>
      </c>
      <c r="C5" s="2" t="s">
        <v>30</v>
      </c>
      <c r="D5" s="6" t="s">
        <v>0</v>
      </c>
      <c r="E5" s="6" t="s">
        <v>9</v>
      </c>
      <c r="F5" s="6" t="s">
        <v>31</v>
      </c>
      <c r="G5" s="16">
        <v>75350</v>
      </c>
      <c r="H5" s="16">
        <v>10440</v>
      </c>
      <c r="I5" s="14">
        <v>73530</v>
      </c>
      <c r="J5" s="14">
        <f>J2-I5</f>
        <v>226005.8</v>
      </c>
      <c r="K5" s="41">
        <v>93</v>
      </c>
    </row>
    <row r="6" spans="1:13" ht="45" x14ac:dyDescent="0.25">
      <c r="A6" s="3">
        <v>2</v>
      </c>
      <c r="B6" s="5">
        <v>2</v>
      </c>
      <c r="C6" s="39" t="s">
        <v>41</v>
      </c>
      <c r="D6" s="6" t="s">
        <v>0</v>
      </c>
      <c r="E6" s="6" t="s">
        <v>19</v>
      </c>
      <c r="F6" s="6" t="s">
        <v>42</v>
      </c>
      <c r="G6" s="16">
        <v>91093.8</v>
      </c>
      <c r="H6" s="16">
        <v>35288.199999999997</v>
      </c>
      <c r="I6" s="14">
        <v>91093.8</v>
      </c>
      <c r="J6" s="14">
        <f t="shared" ref="J6:J13" si="0">J5-I6</f>
        <v>134912</v>
      </c>
      <c r="K6" s="41">
        <v>85</v>
      </c>
    </row>
    <row r="7" spans="1:13" ht="29.25" customHeight="1" x14ac:dyDescent="0.25">
      <c r="A7" s="3">
        <v>3</v>
      </c>
      <c r="B7" s="5">
        <v>3</v>
      </c>
      <c r="C7" s="2" t="s">
        <v>34</v>
      </c>
      <c r="D7" s="6" t="s">
        <v>0</v>
      </c>
      <c r="E7" s="6" t="s">
        <v>2</v>
      </c>
      <c r="F7" s="6" t="s">
        <v>35</v>
      </c>
      <c r="G7" s="16">
        <v>29936</v>
      </c>
      <c r="H7" s="16">
        <v>3490</v>
      </c>
      <c r="I7" s="14">
        <v>29936</v>
      </c>
      <c r="J7" s="14">
        <f t="shared" si="0"/>
        <v>104976</v>
      </c>
      <c r="K7" s="41">
        <v>83</v>
      </c>
    </row>
    <row r="8" spans="1:13" ht="45" x14ac:dyDescent="0.25">
      <c r="A8" s="3">
        <v>4</v>
      </c>
      <c r="B8" s="5">
        <v>4</v>
      </c>
      <c r="C8" s="39" t="s">
        <v>14</v>
      </c>
      <c r="D8" s="6" t="s">
        <v>0</v>
      </c>
      <c r="E8" s="5" t="s">
        <v>15</v>
      </c>
      <c r="F8" s="5" t="s">
        <v>3</v>
      </c>
      <c r="G8" s="17">
        <v>19941</v>
      </c>
      <c r="H8" s="17">
        <v>2000</v>
      </c>
      <c r="I8" s="14">
        <v>19941</v>
      </c>
      <c r="J8" s="14">
        <f t="shared" si="0"/>
        <v>85035</v>
      </c>
      <c r="K8" s="41">
        <v>73</v>
      </c>
      <c r="M8" s="27"/>
    </row>
    <row r="9" spans="1:13" ht="60" x14ac:dyDescent="0.25">
      <c r="A9" s="3">
        <v>5</v>
      </c>
      <c r="B9" s="5">
        <v>5</v>
      </c>
      <c r="C9" s="39" t="s">
        <v>1</v>
      </c>
      <c r="D9" s="5" t="s">
        <v>0</v>
      </c>
      <c r="E9" s="6" t="s">
        <v>2</v>
      </c>
      <c r="F9" s="6" t="s">
        <v>3</v>
      </c>
      <c r="G9" s="16">
        <v>18485</v>
      </c>
      <c r="H9" s="16">
        <v>1900</v>
      </c>
      <c r="I9" s="16">
        <v>18485</v>
      </c>
      <c r="J9" s="16">
        <f t="shared" si="0"/>
        <v>66550</v>
      </c>
      <c r="K9" s="41">
        <v>68</v>
      </c>
      <c r="L9" s="28"/>
    </row>
    <row r="10" spans="1:13" ht="49.15" customHeight="1" x14ac:dyDescent="0.25">
      <c r="A10" s="3">
        <v>6</v>
      </c>
      <c r="B10" s="5">
        <v>6</v>
      </c>
      <c r="C10" s="39" t="s">
        <v>18</v>
      </c>
      <c r="D10" s="6" t="s">
        <v>0</v>
      </c>
      <c r="E10" s="5" t="s">
        <v>19</v>
      </c>
      <c r="F10" s="6" t="s">
        <v>20</v>
      </c>
      <c r="G10" s="16">
        <v>4900</v>
      </c>
      <c r="H10" s="16">
        <v>1800</v>
      </c>
      <c r="I10" s="14">
        <f>G10</f>
        <v>4900</v>
      </c>
      <c r="J10" s="14">
        <f t="shared" si="0"/>
        <v>61650</v>
      </c>
      <c r="K10" s="41">
        <v>65</v>
      </c>
      <c r="L10" s="9"/>
      <c r="M10" s="27"/>
    </row>
    <row r="11" spans="1:13" ht="45.4" customHeight="1" x14ac:dyDescent="0.25">
      <c r="A11" s="3">
        <v>7</v>
      </c>
      <c r="B11" s="5">
        <v>7</v>
      </c>
      <c r="C11" s="40" t="s">
        <v>36</v>
      </c>
      <c r="D11" s="6" t="s">
        <v>0</v>
      </c>
      <c r="E11" s="6" t="s">
        <v>37</v>
      </c>
      <c r="F11" s="6" t="s">
        <v>38</v>
      </c>
      <c r="G11" s="16">
        <v>20700</v>
      </c>
      <c r="H11" s="16">
        <v>2300</v>
      </c>
      <c r="I11" s="14">
        <v>20700</v>
      </c>
      <c r="J11" s="14">
        <f t="shared" si="0"/>
        <v>40950</v>
      </c>
      <c r="K11" s="41">
        <v>63</v>
      </c>
      <c r="L11" s="28"/>
    </row>
    <row r="12" spans="1:13" ht="43.15" customHeight="1" x14ac:dyDescent="0.25">
      <c r="A12" s="3">
        <v>8</v>
      </c>
      <c r="B12" s="5">
        <v>8</v>
      </c>
      <c r="C12" s="39" t="s">
        <v>12</v>
      </c>
      <c r="D12" s="5" t="s">
        <v>0</v>
      </c>
      <c r="E12" s="5" t="s">
        <v>13</v>
      </c>
      <c r="F12" s="5" t="s">
        <v>3</v>
      </c>
      <c r="G12" s="16">
        <v>19880</v>
      </c>
      <c r="H12" s="16">
        <v>2000</v>
      </c>
      <c r="I12" s="14">
        <f>G12</f>
        <v>19880</v>
      </c>
      <c r="J12" s="14">
        <f t="shared" si="0"/>
        <v>21070</v>
      </c>
      <c r="K12" s="41">
        <v>63</v>
      </c>
      <c r="L12" s="9"/>
    </row>
    <row r="13" spans="1:13" ht="67.150000000000006" customHeight="1" x14ac:dyDescent="0.25">
      <c r="A13" s="3">
        <v>9</v>
      </c>
      <c r="B13" s="5">
        <v>9</v>
      </c>
      <c r="C13" s="39" t="s">
        <v>4</v>
      </c>
      <c r="D13" s="5" t="s">
        <v>0</v>
      </c>
      <c r="E13" s="5" t="s">
        <v>5</v>
      </c>
      <c r="F13" s="5" t="s">
        <v>3</v>
      </c>
      <c r="G13" s="17">
        <v>21070</v>
      </c>
      <c r="H13" s="17">
        <v>2110</v>
      </c>
      <c r="I13" s="14">
        <v>21070</v>
      </c>
      <c r="J13" s="14">
        <f t="shared" si="0"/>
        <v>0</v>
      </c>
      <c r="K13" s="41">
        <v>53</v>
      </c>
      <c r="L13" s="9"/>
    </row>
    <row r="14" spans="1:13" hidden="1" x14ac:dyDescent="0.25">
      <c r="A14" s="3"/>
      <c r="B14" s="5"/>
      <c r="C14" s="5"/>
      <c r="D14" s="6"/>
      <c r="E14" s="6"/>
      <c r="F14" s="6"/>
      <c r="G14" s="18" t="s">
        <v>66</v>
      </c>
      <c r="H14" s="18"/>
      <c r="I14" s="19">
        <f>SUM(I5:I13)</f>
        <v>299535.8</v>
      </c>
      <c r="J14" s="20"/>
      <c r="K14" s="10"/>
      <c r="L14" s="9"/>
    </row>
    <row r="15" spans="1:13" ht="18.75" x14ac:dyDescent="0.25">
      <c r="A15" s="3"/>
      <c r="B15" s="5"/>
      <c r="C15" s="5"/>
      <c r="D15" s="6"/>
      <c r="E15" s="6"/>
      <c r="F15" s="6"/>
      <c r="G15" s="18"/>
      <c r="H15" s="36" t="s">
        <v>66</v>
      </c>
      <c r="I15" s="36">
        <f>SUM(I14)</f>
        <v>299535.8</v>
      </c>
      <c r="J15" s="14"/>
      <c r="K15" s="13"/>
      <c r="L15" s="9"/>
    </row>
    <row r="16" spans="1:13" ht="31.5" customHeight="1" x14ac:dyDescent="0.25">
      <c r="A16" s="3"/>
      <c r="B16" s="53" t="s">
        <v>70</v>
      </c>
      <c r="C16" s="54"/>
      <c r="D16" s="54"/>
      <c r="E16" s="54"/>
      <c r="F16" s="54"/>
      <c r="G16" s="54"/>
      <c r="H16" s="54"/>
      <c r="I16" s="54"/>
      <c r="J16" s="54"/>
      <c r="K16" s="55"/>
      <c r="L16" s="9"/>
    </row>
    <row r="17" spans="1:13" ht="54" customHeight="1" x14ac:dyDescent="0.25">
      <c r="A17" s="3"/>
      <c r="B17" s="5">
        <v>1</v>
      </c>
      <c r="C17" s="39" t="s">
        <v>16</v>
      </c>
      <c r="D17" s="6" t="s">
        <v>0</v>
      </c>
      <c r="E17" s="6" t="s">
        <v>17</v>
      </c>
      <c r="F17" s="6" t="s">
        <v>65</v>
      </c>
      <c r="G17" s="16">
        <v>21310</v>
      </c>
      <c r="H17" s="16">
        <v>0</v>
      </c>
      <c r="I17" s="14">
        <v>0</v>
      </c>
      <c r="J17" s="20"/>
      <c r="K17" s="41">
        <v>50</v>
      </c>
      <c r="L17" s="9"/>
    </row>
    <row r="18" spans="1:13" ht="40.9" customHeight="1" x14ac:dyDescent="0.25">
      <c r="A18" s="3">
        <v>11</v>
      </c>
      <c r="B18" s="5">
        <v>2</v>
      </c>
      <c r="C18" s="39" t="s">
        <v>21</v>
      </c>
      <c r="D18" s="5" t="s">
        <v>0</v>
      </c>
      <c r="E18" s="5" t="s">
        <v>7</v>
      </c>
      <c r="F18" s="5" t="s">
        <v>22</v>
      </c>
      <c r="G18" s="16">
        <v>40000</v>
      </c>
      <c r="H18" s="16">
        <v>41600</v>
      </c>
      <c r="I18" s="14">
        <v>0</v>
      </c>
      <c r="J18" s="6"/>
      <c r="K18" s="41">
        <v>50</v>
      </c>
      <c r="L18" s="9"/>
    </row>
    <row r="19" spans="1:13" ht="31.15" customHeight="1" x14ac:dyDescent="0.25">
      <c r="A19" s="3">
        <v>12</v>
      </c>
      <c r="B19" s="5">
        <v>3</v>
      </c>
      <c r="C19" s="45" t="s">
        <v>6</v>
      </c>
      <c r="D19" s="8" t="s">
        <v>0</v>
      </c>
      <c r="E19" s="8" t="s">
        <v>7</v>
      </c>
      <c r="F19" s="8" t="s">
        <v>3</v>
      </c>
      <c r="G19" s="16">
        <v>11504</v>
      </c>
      <c r="H19" s="16">
        <v>1160</v>
      </c>
      <c r="I19" s="15">
        <v>0</v>
      </c>
      <c r="J19" s="8"/>
      <c r="K19" s="41">
        <v>43</v>
      </c>
    </row>
    <row r="20" spans="1:13" x14ac:dyDescent="0.25">
      <c r="A20" s="4">
        <v>13</v>
      </c>
      <c r="B20" s="6">
        <v>4</v>
      </c>
      <c r="C20" s="11" t="s">
        <v>8</v>
      </c>
      <c r="D20" s="8" t="s">
        <v>0</v>
      </c>
      <c r="E20" s="8" t="s">
        <v>9</v>
      </c>
      <c r="F20" s="8" t="s">
        <v>3</v>
      </c>
      <c r="G20" s="16">
        <v>19079</v>
      </c>
      <c r="H20" s="16">
        <v>1910</v>
      </c>
      <c r="I20" s="15">
        <v>0</v>
      </c>
      <c r="J20" s="8"/>
      <c r="K20" s="41">
        <v>43</v>
      </c>
    </row>
    <row r="21" spans="1:13" ht="30" customHeight="1" x14ac:dyDescent="0.25">
      <c r="A21" s="7">
        <v>14</v>
      </c>
      <c r="B21" s="8">
        <v>5</v>
      </c>
      <c r="C21" s="45" t="s">
        <v>26</v>
      </c>
      <c r="D21" s="21" t="s">
        <v>0</v>
      </c>
      <c r="E21" s="21" t="s">
        <v>17</v>
      </c>
      <c r="F21" s="21" t="s">
        <v>27</v>
      </c>
      <c r="G21" s="17">
        <v>37781.879999999997</v>
      </c>
      <c r="H21" s="17">
        <v>3828.12</v>
      </c>
      <c r="I21" s="15">
        <v>0</v>
      </c>
      <c r="J21" s="21"/>
      <c r="K21" s="41">
        <v>43</v>
      </c>
    </row>
    <row r="22" spans="1:13" ht="30" x14ac:dyDescent="0.25">
      <c r="A22" s="4">
        <v>15</v>
      </c>
      <c r="B22" s="6">
        <v>6</v>
      </c>
      <c r="C22" s="11" t="s">
        <v>28</v>
      </c>
      <c r="D22" s="8" t="s">
        <v>0</v>
      </c>
      <c r="E22" s="8" t="s">
        <v>19</v>
      </c>
      <c r="F22" s="21" t="s">
        <v>29</v>
      </c>
      <c r="G22" s="17">
        <v>39417</v>
      </c>
      <c r="H22" s="17">
        <v>3941.7</v>
      </c>
      <c r="I22" s="15">
        <v>0</v>
      </c>
      <c r="J22" s="22"/>
      <c r="K22" s="41">
        <v>34</v>
      </c>
    </row>
    <row r="23" spans="1:13" ht="30" x14ac:dyDescent="0.25">
      <c r="A23" s="7">
        <v>16</v>
      </c>
      <c r="B23" s="8">
        <v>7</v>
      </c>
      <c r="C23" s="45" t="s">
        <v>10</v>
      </c>
      <c r="D23" s="8" t="s">
        <v>0</v>
      </c>
      <c r="E23" s="8" t="s">
        <v>11</v>
      </c>
      <c r="F23" s="8" t="s">
        <v>3</v>
      </c>
      <c r="G23" s="23">
        <v>11810</v>
      </c>
      <c r="H23" s="16">
        <v>1200</v>
      </c>
      <c r="I23" s="15">
        <v>0</v>
      </c>
      <c r="J23" s="8"/>
      <c r="K23" s="41">
        <v>28</v>
      </c>
    </row>
    <row r="24" spans="1:13" ht="76.5" x14ac:dyDescent="0.25">
      <c r="A24" s="4">
        <v>17</v>
      </c>
      <c r="B24" s="6">
        <v>8</v>
      </c>
      <c r="C24" s="43" t="s">
        <v>23</v>
      </c>
      <c r="D24" s="6" t="s">
        <v>0</v>
      </c>
      <c r="E24" s="6" t="s">
        <v>24</v>
      </c>
      <c r="F24" s="6" t="s">
        <v>25</v>
      </c>
      <c r="G24" s="16">
        <v>57225</v>
      </c>
      <c r="H24" s="16">
        <v>7000</v>
      </c>
      <c r="I24" s="14">
        <v>0</v>
      </c>
      <c r="J24" s="8"/>
      <c r="K24" s="41">
        <v>28</v>
      </c>
    </row>
    <row r="25" spans="1:13" ht="22.5" customHeight="1" x14ac:dyDescent="0.25">
      <c r="A25" s="4">
        <v>18</v>
      </c>
      <c r="B25" s="6">
        <v>9</v>
      </c>
      <c r="C25" s="2" t="s">
        <v>39</v>
      </c>
      <c r="D25" s="6" t="s">
        <v>0</v>
      </c>
      <c r="E25" s="6" t="s">
        <v>2</v>
      </c>
      <c r="F25" s="6" t="s">
        <v>40</v>
      </c>
      <c r="G25" s="16">
        <v>8196.4599999999991</v>
      </c>
      <c r="H25" s="16">
        <v>0</v>
      </c>
      <c r="I25" s="15">
        <v>0</v>
      </c>
      <c r="J25" s="8"/>
      <c r="K25" s="41">
        <v>23</v>
      </c>
    </row>
    <row r="26" spans="1:13" ht="58.5" customHeight="1" x14ac:dyDescent="0.25">
      <c r="A26" s="4">
        <v>19</v>
      </c>
      <c r="B26" s="6">
        <v>10</v>
      </c>
      <c r="C26" s="2" t="s">
        <v>32</v>
      </c>
      <c r="D26" s="6" t="s">
        <v>0</v>
      </c>
      <c r="E26" s="6" t="s">
        <v>17</v>
      </c>
      <c r="F26" s="5" t="s">
        <v>33</v>
      </c>
      <c r="G26" s="16">
        <v>4999</v>
      </c>
      <c r="H26" s="16">
        <v>0</v>
      </c>
      <c r="I26" s="14">
        <v>0</v>
      </c>
      <c r="J26" s="8"/>
      <c r="K26" s="43" t="s">
        <v>63</v>
      </c>
    </row>
    <row r="27" spans="1:13" ht="27.4" customHeight="1" x14ac:dyDescent="0.25">
      <c r="A27" s="4">
        <v>20</v>
      </c>
      <c r="B27" s="6">
        <v>11</v>
      </c>
      <c r="C27" s="45" t="s">
        <v>43</v>
      </c>
      <c r="D27" s="8" t="s">
        <v>0</v>
      </c>
      <c r="E27" s="21" t="s">
        <v>44</v>
      </c>
      <c r="F27" s="8" t="s">
        <v>45</v>
      </c>
      <c r="G27" s="23">
        <v>44160</v>
      </c>
      <c r="H27" s="16">
        <v>11040</v>
      </c>
      <c r="I27" s="14">
        <v>0</v>
      </c>
      <c r="J27" s="8"/>
      <c r="K27" s="43" t="s">
        <v>63</v>
      </c>
    </row>
    <row r="28" spans="1:13" ht="51.4" customHeight="1" x14ac:dyDescent="0.25">
      <c r="A28" s="4">
        <v>1</v>
      </c>
      <c r="B28" s="6">
        <v>12</v>
      </c>
      <c r="C28" s="11" t="s">
        <v>46</v>
      </c>
      <c r="D28" s="21" t="s">
        <v>47</v>
      </c>
      <c r="E28" s="21" t="s">
        <v>48</v>
      </c>
      <c r="F28" s="21" t="s">
        <v>49</v>
      </c>
      <c r="G28" s="16">
        <v>22957.02</v>
      </c>
      <c r="H28" s="16">
        <v>2525.27</v>
      </c>
      <c r="I28" s="14">
        <v>0</v>
      </c>
      <c r="J28" s="21"/>
      <c r="K28" s="44" t="s">
        <v>63</v>
      </c>
      <c r="M28" s="27"/>
    </row>
    <row r="29" spans="1:13" x14ac:dyDescent="0.25">
      <c r="A29" s="6"/>
      <c r="B29" s="6"/>
      <c r="C29" s="6"/>
      <c r="D29" s="5"/>
      <c r="E29" s="5"/>
      <c r="F29" s="5"/>
      <c r="G29" s="8"/>
      <c r="H29" s="8"/>
      <c r="I29" s="8"/>
      <c r="J29" s="8"/>
      <c r="K29" s="8"/>
      <c r="L29" s="27"/>
    </row>
    <row r="30" spans="1:13" hidden="1" x14ac:dyDescent="0.25">
      <c r="A30" s="6"/>
      <c r="B30" s="6"/>
      <c r="C30" s="6"/>
      <c r="D30" s="5"/>
      <c r="E30" s="5"/>
      <c r="F30" s="24"/>
      <c r="G30" s="8"/>
      <c r="H30" s="8"/>
      <c r="I30" s="8"/>
      <c r="J30" s="8"/>
      <c r="K30" s="8"/>
    </row>
    <row r="31" spans="1:13" ht="105" hidden="1" x14ac:dyDescent="0.25">
      <c r="A31" s="1"/>
      <c r="B31" s="1"/>
      <c r="C31" s="1"/>
      <c r="D31" s="8"/>
      <c r="E31" s="8"/>
      <c r="F31" s="24"/>
      <c r="G31" s="8"/>
      <c r="H31" s="24" t="s">
        <v>50</v>
      </c>
      <c r="I31" s="8"/>
      <c r="J31" s="8"/>
      <c r="K31" s="8"/>
    </row>
    <row r="32" spans="1:13" hidden="1" x14ac:dyDescent="0.25">
      <c r="A32" s="1"/>
      <c r="B32" s="1"/>
      <c r="C32" s="1"/>
      <c r="D32" s="8"/>
      <c r="E32" s="8"/>
      <c r="F32" s="50"/>
      <c r="G32" s="8"/>
      <c r="H32" s="8"/>
      <c r="I32" s="8"/>
      <c r="J32" s="8"/>
      <c r="K32" s="8"/>
    </row>
    <row r="33" spans="1:12" hidden="1" x14ac:dyDescent="0.25">
      <c r="A33" s="1"/>
      <c r="B33" s="1"/>
      <c r="C33" s="1"/>
      <c r="D33" s="8"/>
      <c r="E33" s="8"/>
      <c r="F33" s="8"/>
      <c r="G33" s="8"/>
      <c r="H33" s="8"/>
      <c r="I33" s="8"/>
      <c r="J33" s="8"/>
      <c r="K33" s="8"/>
    </row>
    <row r="34" spans="1:12" hidden="1" x14ac:dyDescent="0.25">
      <c r="A34" s="1"/>
      <c r="B34" s="1"/>
      <c r="C34" s="1"/>
      <c r="D34" s="8"/>
      <c r="E34" s="8"/>
      <c r="F34" s="8"/>
      <c r="G34" s="8"/>
      <c r="H34" s="8"/>
      <c r="I34" s="8"/>
      <c r="J34" s="8"/>
      <c r="K34" s="8"/>
    </row>
    <row r="35" spans="1:12" ht="37.5" x14ac:dyDescent="0.25">
      <c r="A35" s="1"/>
      <c r="B35" s="6"/>
      <c r="C35" s="33" t="s">
        <v>74</v>
      </c>
      <c r="D35" s="33" t="s">
        <v>69</v>
      </c>
      <c r="E35" s="33" t="s">
        <v>51</v>
      </c>
      <c r="F35" s="33" t="s">
        <v>72</v>
      </c>
      <c r="G35" s="35"/>
      <c r="H35" s="32"/>
      <c r="I35" s="49" t="s">
        <v>76</v>
      </c>
      <c r="J35" s="34">
        <v>165084.07</v>
      </c>
      <c r="K35" s="32"/>
      <c r="L35" s="27"/>
    </row>
    <row r="36" spans="1:12" ht="50.25" customHeight="1" x14ac:dyDescent="0.25">
      <c r="A36" s="1"/>
      <c r="B36" s="1"/>
      <c r="C36" s="58"/>
      <c r="D36" s="58"/>
      <c r="E36" s="58"/>
      <c r="F36" s="58"/>
      <c r="G36" s="62" t="s">
        <v>78</v>
      </c>
      <c r="H36" s="59" t="s">
        <v>67</v>
      </c>
      <c r="I36" s="61" t="s">
        <v>77</v>
      </c>
      <c r="J36" s="60" t="s">
        <v>64</v>
      </c>
      <c r="K36" s="60" t="s">
        <v>68</v>
      </c>
    </row>
    <row r="37" spans="1:12" ht="60" x14ac:dyDescent="0.25">
      <c r="A37" s="1"/>
      <c r="B37" s="8">
        <v>1</v>
      </c>
      <c r="C37" s="39" t="s">
        <v>52</v>
      </c>
      <c r="D37" s="6" t="s">
        <v>51</v>
      </c>
      <c r="E37" s="5" t="s">
        <v>53</v>
      </c>
      <c r="F37" s="5" t="s">
        <v>54</v>
      </c>
      <c r="G37" s="16">
        <v>80678.429999999993</v>
      </c>
      <c r="H37" s="16">
        <v>11388</v>
      </c>
      <c r="I37" s="25">
        <v>80678.429999999993</v>
      </c>
      <c r="J37" s="25">
        <f>J35-I37</f>
        <v>84405.640000000014</v>
      </c>
      <c r="K37" s="42">
        <v>68</v>
      </c>
    </row>
    <row r="38" spans="1:12" ht="30" x14ac:dyDescent="0.25">
      <c r="A38" s="4">
        <v>1</v>
      </c>
      <c r="B38" s="6">
        <v>2</v>
      </c>
      <c r="C38" s="39" t="s">
        <v>60</v>
      </c>
      <c r="D38" s="6" t="s">
        <v>51</v>
      </c>
      <c r="E38" s="5" t="s">
        <v>61</v>
      </c>
      <c r="F38" s="6" t="s">
        <v>62</v>
      </c>
      <c r="G38" s="16">
        <v>145000</v>
      </c>
      <c r="H38" s="6">
        <v>0</v>
      </c>
      <c r="I38" s="25">
        <v>84405.64</v>
      </c>
      <c r="J38" s="38">
        <f>J37-I38</f>
        <v>0</v>
      </c>
      <c r="K38" s="42">
        <v>55</v>
      </c>
    </row>
    <row r="39" spans="1:12" hidden="1" x14ac:dyDescent="0.25">
      <c r="A39" s="4"/>
      <c r="B39" s="6"/>
      <c r="C39" s="39"/>
      <c r="D39" s="6"/>
      <c r="E39" s="5"/>
      <c r="F39" s="5"/>
      <c r="G39" s="19" t="s">
        <v>66</v>
      </c>
      <c r="H39" s="19"/>
      <c r="I39" s="26">
        <f>SUM(I37:I38)</f>
        <v>165084.07</v>
      </c>
      <c r="J39" s="25"/>
      <c r="K39" s="42"/>
      <c r="L39" s="9"/>
    </row>
    <row r="40" spans="1:12" ht="18.75" x14ac:dyDescent="0.3">
      <c r="A40" s="4"/>
      <c r="B40" s="6"/>
      <c r="C40" s="39"/>
      <c r="D40" s="6"/>
      <c r="E40" s="5"/>
      <c r="F40" s="5"/>
      <c r="G40" s="19"/>
      <c r="H40" s="48" t="s">
        <v>66</v>
      </c>
      <c r="I40" s="37">
        <f>SUM(I39)</f>
        <v>165084.07</v>
      </c>
      <c r="J40" s="25"/>
      <c r="K40" s="42"/>
      <c r="L40" s="9"/>
    </row>
    <row r="41" spans="1:12" ht="18.75" x14ac:dyDescent="0.25">
      <c r="A41" s="4"/>
      <c r="B41" s="53" t="s">
        <v>71</v>
      </c>
      <c r="C41" s="54"/>
      <c r="D41" s="54"/>
      <c r="E41" s="54"/>
      <c r="F41" s="54"/>
      <c r="G41" s="54"/>
      <c r="H41" s="54"/>
      <c r="I41" s="54"/>
      <c r="J41" s="54"/>
      <c r="K41" s="55"/>
    </row>
    <row r="42" spans="1:12" x14ac:dyDescent="0.25">
      <c r="A42" s="4">
        <v>3</v>
      </c>
      <c r="B42" s="6">
        <v>1</v>
      </c>
      <c r="C42" s="39" t="s">
        <v>55</v>
      </c>
      <c r="D42" s="6" t="s">
        <v>51</v>
      </c>
      <c r="E42" s="6" t="s">
        <v>56</v>
      </c>
      <c r="F42" s="6" t="s">
        <v>57</v>
      </c>
      <c r="G42" s="16">
        <v>21933.599999999999</v>
      </c>
      <c r="H42" s="16">
        <v>2659.7</v>
      </c>
      <c r="I42" s="14">
        <v>0</v>
      </c>
      <c r="J42" s="12"/>
      <c r="K42" s="2">
        <v>43</v>
      </c>
    </row>
    <row r="43" spans="1:12" ht="24" customHeight="1" x14ac:dyDescent="0.25">
      <c r="A43" s="4">
        <v>4</v>
      </c>
      <c r="B43" s="6">
        <v>2</v>
      </c>
      <c r="C43" s="39" t="s">
        <v>58</v>
      </c>
      <c r="D43" s="6" t="s">
        <v>51</v>
      </c>
      <c r="E43" s="6" t="s">
        <v>59</v>
      </c>
      <c r="F43" s="6" t="s">
        <v>57</v>
      </c>
      <c r="G43" s="16">
        <v>17335.599999999999</v>
      </c>
      <c r="H43" s="16">
        <v>2202.6</v>
      </c>
      <c r="I43" s="14">
        <v>0</v>
      </c>
      <c r="J43" s="12"/>
      <c r="K43" s="2">
        <v>43</v>
      </c>
    </row>
    <row r="47" spans="1:12" x14ac:dyDescent="0.25">
      <c r="G47" s="9"/>
      <c r="H47" s="9"/>
    </row>
    <row r="48" spans="1:12" x14ac:dyDescent="0.25">
      <c r="G48" s="9"/>
      <c r="H48" s="9"/>
      <c r="I48" s="9"/>
    </row>
    <row r="49" spans="7:8" x14ac:dyDescent="0.25">
      <c r="G49" s="9"/>
      <c r="H49" s="9"/>
    </row>
    <row r="50" spans="7:8" x14ac:dyDescent="0.25">
      <c r="H50" s="9"/>
    </row>
    <row r="51" spans="7:8" x14ac:dyDescent="0.25">
      <c r="H51" s="9"/>
    </row>
  </sheetData>
  <sortState xmlns:xlrd2="http://schemas.microsoft.com/office/spreadsheetml/2017/richdata2" ref="C5:K13">
    <sortCondition descending="1" ref="K5:K13"/>
  </sortState>
  <mergeCells count="3">
    <mergeCell ref="B1:K1"/>
    <mergeCell ref="B16:K16"/>
    <mergeCell ref="B41:K41"/>
  </mergeCells>
  <pageMargins left="0.7" right="0.7" top="0.75" bottom="0.75" header="0.3" footer="0.3"/>
  <pageSetup paperSize="8" orientation="portrait" horizontalDpi="1200" verticalDpi="1200" r:id="rId1"/>
  <ignoredErrors>
    <ignoredError sqref="K39 K14:K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Cosimo Marcello</dc:creator>
  <cp:keywords/>
  <dc:description/>
  <cp:lastModifiedBy>Uriele Coacci</cp:lastModifiedBy>
  <cp:revision/>
  <cp:lastPrinted>2025-04-11T08:19:21Z</cp:lastPrinted>
  <dcterms:created xsi:type="dcterms:W3CDTF">2015-06-05T18:19:34Z</dcterms:created>
  <dcterms:modified xsi:type="dcterms:W3CDTF">2025-04-11T08:23:22Z</dcterms:modified>
  <cp:category/>
  <cp:contentStatus/>
</cp:coreProperties>
</file>