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rene.sandulli\Desktop\PROGETTI REGIONI 2022\PROGETTI 2022\"/>
    </mc:Choice>
  </mc:AlternateContent>
  <xr:revisionPtr revIDLastSave="0" documentId="8_{247FA0FC-CD7E-4530-8E0D-478FAC77CC35}" xr6:coauthVersionLast="47" xr6:coauthVersionMax="47" xr10:uidLastSave="{00000000-0000-0000-0000-000000000000}"/>
  <bookViews>
    <workbookView xWindow="3120" yWindow="3120" windowWidth="18900" windowHeight="11055" activeTab="4" xr2:uid="{00000000-000D-0000-FFFF-FFFF00000000}"/>
  </bookViews>
  <sheets>
    <sheet name="Riepilogo Spese" sheetId="1" r:id="rId1"/>
    <sheet name="Cat 01" sheetId="3" r:id="rId2"/>
    <sheet name="Cat 02" sheetId="5" r:id="rId3"/>
    <sheet name="Cat 03" sheetId="7" r:id="rId4"/>
    <sheet name="Cat 04" sheetId="9" r:id="rId5"/>
  </sheets>
  <definedNames>
    <definedName name="_xlnm.Print_Area" localSheetId="1">'Cat 01'!$A$1:$G$26</definedName>
    <definedName name="_xlnm.Print_Area" localSheetId="0">'Riepilogo Spese'!$A$1:$E$25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8" i="7" l="1"/>
  <c r="G7" i="7"/>
  <c r="F8" i="5" l="1"/>
  <c r="F9" i="5"/>
  <c r="F7" i="5" l="1"/>
  <c r="F6" i="5"/>
  <c r="F9" i="3" l="1"/>
  <c r="F8" i="3"/>
  <c r="F7" i="3"/>
  <c r="G18" i="7" l="1"/>
  <c r="F6" i="3" l="1"/>
  <c r="G26" i="3" l="1"/>
  <c r="F26" i="3"/>
  <c r="D5" i="1" s="1"/>
  <c r="D6" i="1" s="1"/>
  <c r="G26" i="9"/>
  <c r="G26" i="7"/>
  <c r="D15" i="1" s="1"/>
  <c r="H26" i="7"/>
  <c r="E15" i="1" s="1"/>
  <c r="H15" i="7"/>
  <c r="E13" i="1" s="1"/>
  <c r="G26" i="5"/>
  <c r="E9" i="1" s="1"/>
  <c r="E10" i="1" s="1"/>
  <c r="E20" i="1" l="1"/>
  <c r="E21" i="1" s="1"/>
  <c r="E17" i="1"/>
  <c r="H27" i="7"/>
  <c r="E5" i="1"/>
  <c r="E6" i="1" s="1"/>
  <c r="G15" i="7"/>
  <c r="D13" i="1" s="1"/>
  <c r="D17" i="1" s="1"/>
  <c r="F26" i="5"/>
  <c r="D9" i="1" s="1"/>
  <c r="D10" i="1" s="1"/>
  <c r="F26" i="9"/>
  <c r="D20" i="1" s="1"/>
  <c r="D21" i="1" s="1"/>
  <c r="G27" i="7" l="1"/>
  <c r="D23" i="1"/>
  <c r="E25" i="1" s="1"/>
</calcChain>
</file>

<file path=xl/sharedStrings.xml><?xml version="1.0" encoding="utf-8"?>
<sst xmlns="http://schemas.openxmlformats.org/spreadsheetml/2006/main" count="108" uniqueCount="63">
  <si>
    <r>
      <rPr>
        <b/>
        <i/>
        <sz val="10"/>
        <rFont val="Arial"/>
        <family val="2"/>
      </rPr>
      <t>SCHEDA ANALITICA DEI COSTI DI PROGETTO</t>
    </r>
  </si>
  <si>
    <r>
      <rPr>
        <b/>
        <sz val="7.5"/>
        <rFont val="Arial"/>
        <family val="2"/>
      </rPr>
      <t>Cat.01</t>
    </r>
  </si>
  <si>
    <r>
      <rPr>
        <b/>
        <sz val="7.5"/>
        <rFont val="Arial"/>
        <family val="2"/>
      </rPr>
      <t>Spese per il personale impiegato nel progetto</t>
    </r>
  </si>
  <si>
    <r>
      <rPr>
        <b/>
        <sz val="8.5"/>
        <rFont val="Arial"/>
        <family val="2"/>
      </rPr>
      <t>Costo</t>
    </r>
  </si>
  <si>
    <r>
      <rPr>
        <b/>
        <sz val="8.5"/>
        <rFont val="Arial"/>
        <family val="2"/>
      </rPr>
      <t>Costo cofinanziato</t>
    </r>
  </si>
  <si>
    <r>
      <rPr>
        <b/>
        <sz val="7.5"/>
        <rFont val="Arial"/>
        <family val="2"/>
      </rPr>
      <t>Descrizione</t>
    </r>
  </si>
  <si>
    <r>
      <rPr>
        <b/>
        <sz val="7.5"/>
        <rFont val="Arial"/>
        <family val="2"/>
      </rPr>
      <t>Tipo unità</t>
    </r>
  </si>
  <si>
    <r>
      <rPr>
        <b/>
        <sz val="7.5"/>
        <rFont val="Arial"/>
        <family val="2"/>
      </rPr>
      <t>Quantità</t>
    </r>
  </si>
  <si>
    <r>
      <rPr>
        <b/>
        <sz val="7.5"/>
        <rFont val="Arial"/>
        <family val="2"/>
      </rPr>
      <t>Costo unitario</t>
    </r>
  </si>
  <si>
    <r>
      <rPr>
        <b/>
        <sz val="7.5"/>
        <rFont val="Arial"/>
        <family val="2"/>
      </rPr>
      <t>Totale</t>
    </r>
  </si>
  <si>
    <r>
      <rPr>
        <b/>
        <sz val="10"/>
        <rFont val="Arial"/>
        <family val="2"/>
      </rPr>
      <t>Totale Categoria 01</t>
    </r>
  </si>
  <si>
    <r>
      <rPr>
        <b/>
        <sz val="7.5"/>
        <rFont val="Arial"/>
        <family val="2"/>
      </rPr>
      <t>Cat.02</t>
    </r>
  </si>
  <si>
    <r>
      <rPr>
        <b/>
        <sz val="8.5"/>
        <rFont val="Arial"/>
        <family val="2"/>
      </rPr>
      <t>Spese per i destinatari degli interventi</t>
    </r>
  </si>
  <si>
    <r>
      <rPr>
        <b/>
        <sz val="10"/>
        <rFont val="Arial"/>
        <family val="2"/>
      </rPr>
      <t>Totale Categoria 02</t>
    </r>
  </si>
  <si>
    <r>
      <rPr>
        <b/>
        <sz val="7.5"/>
        <rFont val="Arial"/>
        <family val="2"/>
      </rPr>
      <t>Cat.03</t>
    </r>
  </si>
  <si>
    <r>
      <rPr>
        <b/>
        <sz val="8.5"/>
        <rFont val="Arial"/>
        <family val="2"/>
      </rPr>
      <t>Spese per il noleggio di beni e servizi</t>
    </r>
  </si>
  <si>
    <r>
      <rPr>
        <b/>
        <sz val="7.5"/>
        <rFont val="Arial"/>
        <family val="2"/>
      </rPr>
      <t>A) Beni</t>
    </r>
  </si>
  <si>
    <r>
      <rPr>
        <b/>
        <sz val="9"/>
        <rFont val="Arial"/>
        <family val="2"/>
      </rPr>
      <t>A</t>
    </r>
  </si>
  <si>
    <r>
      <rPr>
        <b/>
        <sz val="8.5"/>
        <rFont val="Arial"/>
        <family val="2"/>
      </rPr>
      <t>Totale A</t>
    </r>
  </si>
  <si>
    <r>
      <rPr>
        <b/>
        <sz val="7.5"/>
        <rFont val="Arial"/>
        <family val="2"/>
      </rPr>
      <t>B) Servizi</t>
    </r>
  </si>
  <si>
    <r>
      <rPr>
        <b/>
        <sz val="9"/>
        <rFont val="Arial"/>
        <family val="2"/>
      </rPr>
      <t>B</t>
    </r>
  </si>
  <si>
    <r>
      <rPr>
        <b/>
        <sz val="7.5"/>
        <rFont val="Arial"/>
        <family val="2"/>
      </rPr>
      <t>Costo Unitario</t>
    </r>
  </si>
  <si>
    <r>
      <rPr>
        <b/>
        <sz val="8.5"/>
        <rFont val="Arial"/>
        <family val="2"/>
      </rPr>
      <t>Totale B</t>
    </r>
  </si>
  <si>
    <r>
      <rPr>
        <b/>
        <sz val="10"/>
        <rFont val="Arial"/>
        <family val="2"/>
      </rPr>
      <t>Totale Categoria 03</t>
    </r>
  </si>
  <si>
    <r>
      <rPr>
        <b/>
        <sz val="7.5"/>
        <rFont val="Arial"/>
        <family val="2"/>
      </rPr>
      <t>Cat.04</t>
    </r>
  </si>
  <si>
    <r>
      <rPr>
        <b/>
        <sz val="8.5"/>
        <rFont val="Arial"/>
        <family val="2"/>
      </rPr>
      <t>Spese generali</t>
    </r>
  </si>
  <si>
    <r>
      <rPr>
        <b/>
        <sz val="10"/>
        <rFont val="Arial"/>
        <family val="2"/>
      </rPr>
      <t>Totale Categoria 04</t>
    </r>
  </si>
  <si>
    <t>A) Beni</t>
  </si>
  <si>
    <t>TOTALE COSTO FINANZIAMENTO</t>
  </si>
  <si>
    <t>Cat.01</t>
  </si>
  <si>
    <t>Spese per il personale</t>
  </si>
  <si>
    <t>Costo</t>
  </si>
  <si>
    <t>Costo cofinanziato</t>
  </si>
  <si>
    <t>Totale Categoria 01</t>
  </si>
  <si>
    <t>Cat.02</t>
  </si>
  <si>
    <t>Spese per i destinatari degli interventi</t>
  </si>
  <si>
    <t>Totale Categoria 02</t>
  </si>
  <si>
    <t>Cat.03</t>
  </si>
  <si>
    <t>Spese per il noleggio di beni e servizi</t>
  </si>
  <si>
    <t>B) Servizi</t>
  </si>
  <si>
    <t>Totale Categoria 03</t>
  </si>
  <si>
    <t>Cat.04</t>
  </si>
  <si>
    <t>Spese generali</t>
  </si>
  <si>
    <t>Totale Categoria 04</t>
  </si>
  <si>
    <t>TOTALE COSTI COFINANZIATI</t>
  </si>
  <si>
    <t>TOTALE GENERALE COSTO PROGETTO</t>
  </si>
  <si>
    <t>SCHEDA ANALITICA DEI COSTI DI PROGETTO</t>
  </si>
  <si>
    <t>SOGGETTO PROPONENTE: REGIONE LAZIO</t>
  </si>
  <si>
    <t>Assistente Sociale</t>
  </si>
  <si>
    <t>Progettazione</t>
  </si>
  <si>
    <t>SOGGETTO PROPONENTE:REGIONE LAZIO</t>
  </si>
  <si>
    <t>Mediatore Penale</t>
  </si>
  <si>
    <t>Numero unità</t>
  </si>
  <si>
    <t>Consulente informatico</t>
  </si>
  <si>
    <t>Formazione consulenza online</t>
  </si>
  <si>
    <t>Formazione personale penitenziario</t>
  </si>
  <si>
    <t>Sensibilizzazione</t>
  </si>
  <si>
    <t>Pubblicizzazione</t>
  </si>
  <si>
    <t>Creazione applicazione web</t>
  </si>
  <si>
    <t>Smartphone</t>
  </si>
  <si>
    <t>Sim dedicata</t>
  </si>
  <si>
    <t>Mediatore Penale Esperto</t>
  </si>
  <si>
    <t xml:space="preserve">DENOMINAZIONE DEL PROGETTO: Sinergie di rete per il sostegno generalista alle vittime di reato e la promozione di percorsi di giustizia riparativa nel territorio della Regione Lazio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</si>
</sst>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* #,##0.00\ &quot;€&quot;_-;\-* #,##0.00\ &quot;€&quot;_-;_-* &quot;-&quot;??\ &quot;€&quot;_-;_-@_-"/>
    <numFmt numFmtId="164" formatCode="_-&quot;€&quot;\ * #,##0.00_-;\-&quot;€&quot;\ * #,##0.00_-;_-&quot;€&quot;\ * &quot;-&quot;??_-;_-@_-"/>
  </numFmts>
  <fonts count="15">
    <font>
      <sz val="10"/>
      <color rgb="FF000000"/>
      <name val="Times New Roman"/>
      <charset val="204"/>
    </font>
    <font>
      <b/>
      <i/>
      <sz val="10"/>
      <name val="Arial"/>
      <family val="2"/>
    </font>
    <font>
      <b/>
      <sz val="7.5"/>
      <name val="Arial"/>
      <family val="2"/>
    </font>
    <font>
      <sz val="8.5"/>
      <name val="Arial MT"/>
    </font>
    <font>
      <b/>
      <sz val="8.5"/>
      <name val="Arial"/>
      <family val="2"/>
    </font>
    <font>
      <b/>
      <sz val="8.5"/>
      <color rgb="FF000000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10"/>
      <color rgb="FF000000"/>
      <name val="Times New Roman"/>
      <family val="1"/>
    </font>
    <font>
      <b/>
      <sz val="8"/>
      <name val="Arial"/>
      <family val="2"/>
    </font>
    <font>
      <sz val="8"/>
      <color rgb="FF000000"/>
      <name val="Times New Roman"/>
      <family val="1"/>
    </font>
    <font>
      <sz val="8"/>
      <name val="Arial MT"/>
    </font>
    <font>
      <sz val="10"/>
      <name val="Arial"/>
      <family val="2"/>
    </font>
    <font>
      <b/>
      <i/>
      <sz val="8"/>
      <name val="Arial"/>
      <family val="2"/>
    </font>
    <font>
      <b/>
      <sz val="8"/>
      <name val="Arial MT"/>
    </font>
  </fonts>
  <fills count="9">
    <fill>
      <patternFill patternType="none"/>
    </fill>
    <fill>
      <patternFill patternType="gray125"/>
    </fill>
    <fill>
      <patternFill patternType="solid">
        <fgColor rgb="FFBFBFBF"/>
      </patternFill>
    </fill>
    <fill>
      <patternFill patternType="solid">
        <fgColor rgb="FFCCFFCC"/>
      </patternFill>
    </fill>
    <fill>
      <patternFill patternType="solid">
        <fgColor rgb="FFFFCC99"/>
      </patternFill>
    </fill>
    <fill>
      <patternFill patternType="solid">
        <fgColor rgb="FFFFFF99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3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8" fillId="0" borderId="0" applyFont="0" applyFill="0" applyBorder="0" applyAlignment="0" applyProtection="0"/>
    <xf numFmtId="164" fontId="12" fillId="0" borderId="0" applyFont="0" applyFill="0" applyBorder="0" applyAlignment="0" applyProtection="0"/>
  </cellStyleXfs>
  <cellXfs count="117">
    <xf numFmtId="0" fontId="0" fillId="0" borderId="0" xfId="0" applyFill="1" applyBorder="1" applyAlignment="1">
      <alignment horizontal="left" vertical="top"/>
    </xf>
    <xf numFmtId="0" fontId="2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1" fontId="5" fillId="0" borderId="1" xfId="0" applyNumberFormat="1" applyFont="1" applyFill="1" applyBorder="1" applyAlignment="1">
      <alignment horizontal="center" vertical="center" shrinkToFit="1"/>
    </xf>
    <xf numFmtId="0" fontId="0" fillId="5" borderId="1" xfId="0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right" vertical="center" wrapText="1"/>
    </xf>
    <xf numFmtId="0" fontId="10" fillId="0" borderId="5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9" xfId="0" applyFont="1" applyFill="1" applyBorder="1" applyAlignment="1">
      <alignment horizontal="left" vertical="center" wrapText="1"/>
    </xf>
    <xf numFmtId="0" fontId="10" fillId="0" borderId="12" xfId="0" applyFont="1" applyFill="1" applyBorder="1" applyAlignment="1">
      <alignment horizontal="left" vertical="center" wrapText="1"/>
    </xf>
    <xf numFmtId="0" fontId="2" fillId="6" borderId="1" xfId="0" applyFont="1" applyFill="1" applyBorder="1" applyAlignment="1">
      <alignment horizontal="center" vertical="center" wrapText="1"/>
    </xf>
    <xf numFmtId="44" fontId="3" fillId="0" borderId="1" xfId="1" applyFont="1" applyFill="1" applyBorder="1" applyAlignment="1">
      <alignment horizontal="center" vertical="center" wrapText="1"/>
    </xf>
    <xf numFmtId="44" fontId="4" fillId="2" borderId="1" xfId="0" applyNumberFormat="1" applyFont="1" applyFill="1" applyBorder="1" applyAlignment="1">
      <alignment horizontal="center" vertical="center" wrapText="1"/>
    </xf>
    <xf numFmtId="44" fontId="4" fillId="3" borderId="1" xfId="0" applyNumberFormat="1" applyFont="1" applyFill="1" applyBorder="1" applyAlignment="1">
      <alignment horizontal="center" vertical="center" wrapText="1"/>
    </xf>
    <xf numFmtId="0" fontId="8" fillId="5" borderId="1" xfId="0" applyFont="1" applyFill="1" applyBorder="1" applyAlignment="1">
      <alignment horizontal="left" vertical="center" wrapText="1"/>
    </xf>
    <xf numFmtId="0" fontId="0" fillId="5" borderId="1" xfId="0" applyFill="1" applyBorder="1" applyAlignment="1">
      <alignment horizontal="center" vertical="center" wrapText="1"/>
    </xf>
    <xf numFmtId="44" fontId="0" fillId="5" borderId="1" xfId="1" applyFont="1" applyFill="1" applyBorder="1" applyAlignment="1">
      <alignment horizontal="left" vertical="center" wrapText="1"/>
    </xf>
    <xf numFmtId="2" fontId="0" fillId="5" borderId="1" xfId="0" applyNumberFormat="1" applyFill="1" applyBorder="1" applyAlignment="1">
      <alignment horizontal="left" vertical="center" wrapText="1"/>
    </xf>
    <xf numFmtId="2" fontId="0" fillId="5" borderId="1" xfId="0" applyNumberFormat="1" applyFill="1" applyBorder="1" applyAlignment="1">
      <alignment horizontal="center" vertical="center" wrapText="1"/>
    </xf>
    <xf numFmtId="44" fontId="4" fillId="2" borderId="1" xfId="1" applyFont="1" applyFill="1" applyBorder="1" applyAlignment="1">
      <alignment horizontal="center" vertical="center" wrapText="1"/>
    </xf>
    <xf numFmtId="44" fontId="4" fillId="3" borderId="1" xfId="1" applyFont="1" applyFill="1" applyBorder="1" applyAlignment="1">
      <alignment horizontal="center" vertical="center" wrapText="1"/>
    </xf>
    <xf numFmtId="0" fontId="0" fillId="8" borderId="16" xfId="0" applyFill="1" applyBorder="1" applyAlignment="1" applyProtection="1">
      <alignment vertical="center"/>
      <protection locked="0"/>
    </xf>
    <xf numFmtId="0" fontId="0" fillId="8" borderId="1" xfId="0" applyFill="1" applyBorder="1" applyAlignment="1" applyProtection="1">
      <alignment vertical="center"/>
      <protection locked="0"/>
    </xf>
    <xf numFmtId="0" fontId="8" fillId="8" borderId="16" xfId="0" applyFont="1" applyFill="1" applyBorder="1" applyAlignment="1" applyProtection="1">
      <alignment vertical="center"/>
      <protection locked="0"/>
    </xf>
    <xf numFmtId="2" fontId="0" fillId="8" borderId="1" xfId="0" applyNumberFormat="1" applyFill="1" applyBorder="1" applyAlignment="1" applyProtection="1">
      <alignment horizontal="center" vertical="center"/>
      <protection locked="0"/>
    </xf>
    <xf numFmtId="0" fontId="0" fillId="8" borderId="17" xfId="0" applyFill="1" applyBorder="1" applyAlignment="1" applyProtection="1">
      <alignment vertical="center"/>
      <protection locked="0"/>
    </xf>
    <xf numFmtId="0" fontId="0" fillId="8" borderId="18" xfId="0" applyFill="1" applyBorder="1" applyAlignment="1" applyProtection="1">
      <alignment vertical="center"/>
      <protection locked="0"/>
    </xf>
    <xf numFmtId="0" fontId="0" fillId="8" borderId="19" xfId="0" applyFill="1" applyBorder="1" applyAlignment="1" applyProtection="1">
      <alignment vertical="center"/>
      <protection locked="0"/>
    </xf>
    <xf numFmtId="2" fontId="0" fillId="8" borderId="17" xfId="0" applyNumberFormat="1" applyFill="1" applyBorder="1" applyAlignment="1" applyProtection="1">
      <alignment vertical="center"/>
      <protection locked="0"/>
    </xf>
    <xf numFmtId="2" fontId="0" fillId="8" borderId="18" xfId="0" applyNumberFormat="1" applyFill="1" applyBorder="1" applyAlignment="1" applyProtection="1">
      <alignment vertical="center"/>
      <protection locked="0"/>
    </xf>
    <xf numFmtId="2" fontId="0" fillId="8" borderId="19" xfId="0" applyNumberFormat="1" applyFill="1" applyBorder="1" applyAlignment="1" applyProtection="1">
      <alignment vertical="center"/>
      <protection locked="0"/>
    </xf>
    <xf numFmtId="0" fontId="0" fillId="8" borderId="20" xfId="0" applyFill="1" applyBorder="1" applyAlignment="1" applyProtection="1">
      <alignment horizontal="center" vertical="center"/>
      <protection locked="0"/>
    </xf>
    <xf numFmtId="44" fontId="9" fillId="0" borderId="1" xfId="0" applyNumberFormat="1" applyFont="1" applyFill="1" applyBorder="1" applyAlignment="1">
      <alignment horizontal="center" vertical="center" wrapText="1"/>
    </xf>
    <xf numFmtId="44" fontId="9" fillId="3" borderId="1" xfId="0" applyNumberFormat="1" applyFont="1" applyFill="1" applyBorder="1" applyAlignment="1">
      <alignment horizontal="center" vertical="center" wrapText="1"/>
    </xf>
    <xf numFmtId="44" fontId="9" fillId="2" borderId="1" xfId="0" applyNumberFormat="1" applyFont="1" applyFill="1" applyBorder="1" applyAlignment="1">
      <alignment horizontal="center" vertical="center" wrapText="1"/>
    </xf>
    <xf numFmtId="44" fontId="9" fillId="4" borderId="1" xfId="0" applyNumberFormat="1" applyFont="1" applyFill="1" applyBorder="1" applyAlignment="1">
      <alignment horizontal="center" vertical="center" wrapText="1"/>
    </xf>
    <xf numFmtId="44" fontId="11" fillId="0" borderId="1" xfId="0" applyNumberFormat="1" applyFont="1" applyFill="1" applyBorder="1" applyAlignment="1">
      <alignment horizontal="center" vertical="center" wrapText="1"/>
    </xf>
    <xf numFmtId="44" fontId="9" fillId="2" borderId="1" xfId="1" applyFont="1" applyFill="1" applyBorder="1" applyAlignment="1">
      <alignment horizontal="center" vertical="center" wrapText="1"/>
    </xf>
    <xf numFmtId="44" fontId="9" fillId="3" borderId="1" xfId="1" applyFont="1" applyFill="1" applyBorder="1" applyAlignment="1">
      <alignment horizontal="center" vertical="center" wrapText="1"/>
    </xf>
    <xf numFmtId="44" fontId="3" fillId="0" borderId="2" xfId="1" applyFont="1" applyFill="1" applyBorder="1" applyAlignment="1">
      <alignment horizontal="center" vertical="center" wrapText="1"/>
    </xf>
    <xf numFmtId="44" fontId="3" fillId="0" borderId="5" xfId="1" applyFont="1" applyFill="1" applyBorder="1" applyAlignment="1">
      <alignment horizontal="center" vertical="center" wrapText="1"/>
    </xf>
    <xf numFmtId="44" fontId="3" fillId="0" borderId="12" xfId="1" applyFont="1" applyFill="1" applyBorder="1" applyAlignment="1">
      <alignment horizontal="center" vertical="center" wrapText="1"/>
    </xf>
    <xf numFmtId="0" fontId="0" fillId="0" borderId="20" xfId="0" applyFill="1" applyBorder="1" applyAlignment="1">
      <alignment horizontal="left" vertical="top"/>
    </xf>
    <xf numFmtId="44" fontId="0" fillId="0" borderId="0" xfId="0" applyNumberFormat="1" applyFill="1" applyBorder="1" applyAlignment="1">
      <alignment horizontal="left" vertical="top"/>
    </xf>
    <xf numFmtId="44" fontId="14" fillId="0" borderId="1" xfId="0" applyNumberFormat="1" applyFont="1" applyFill="1" applyBorder="1" applyAlignment="1">
      <alignment horizontal="center" vertical="center" wrapText="1"/>
    </xf>
    <xf numFmtId="0" fontId="0" fillId="8" borderId="16" xfId="0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left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left" vertical="center" wrapText="1"/>
    </xf>
    <xf numFmtId="0" fontId="10" fillId="0" borderId="7" xfId="0" applyFont="1" applyFill="1" applyBorder="1" applyAlignment="1">
      <alignment horizontal="left" vertical="center" wrapText="1"/>
    </xf>
    <xf numFmtId="0" fontId="10" fillId="0" borderId="8" xfId="0" applyFont="1" applyFill="1" applyBorder="1" applyAlignment="1">
      <alignment horizontal="left" vertical="center" wrapText="1"/>
    </xf>
    <xf numFmtId="0" fontId="10" fillId="0" borderId="10" xfId="0" applyFont="1" applyFill="1" applyBorder="1" applyAlignment="1">
      <alignment horizontal="left" vertical="center" wrapText="1"/>
    </xf>
    <xf numFmtId="0" fontId="10" fillId="0" borderId="11" xfId="0" applyFont="1" applyFill="1" applyBorder="1" applyAlignment="1">
      <alignment horizontal="left" vertical="center" wrapText="1"/>
    </xf>
    <xf numFmtId="0" fontId="10" fillId="0" borderId="13" xfId="0" applyFont="1" applyFill="1" applyBorder="1" applyAlignment="1">
      <alignment horizontal="left" vertical="center" wrapText="1"/>
    </xf>
    <xf numFmtId="0" fontId="10" fillId="0" borderId="14" xfId="0" applyFont="1" applyFill="1" applyBorder="1" applyAlignment="1">
      <alignment horizontal="left" vertical="center" wrapText="1"/>
    </xf>
    <xf numFmtId="0" fontId="10" fillId="0" borderId="15" xfId="0" applyFont="1" applyFill="1" applyBorder="1" applyAlignment="1">
      <alignment horizontal="left" vertical="center" wrapText="1"/>
    </xf>
    <xf numFmtId="0" fontId="9" fillId="2" borderId="2" xfId="0" applyFont="1" applyFill="1" applyBorder="1" applyAlignment="1">
      <alignment horizontal="left" vertical="center" wrapText="1"/>
    </xf>
    <xf numFmtId="0" fontId="9" fillId="2" borderId="4" xfId="0" applyFont="1" applyFill="1" applyBorder="1" applyAlignment="1">
      <alignment horizontal="left" vertical="center" wrapText="1"/>
    </xf>
    <xf numFmtId="0" fontId="10" fillId="0" borderId="0" xfId="0" applyFont="1" applyFill="1" applyBorder="1" applyAlignment="1">
      <alignment horizontal="left" vertical="center" wrapText="1"/>
    </xf>
    <xf numFmtId="0" fontId="9" fillId="6" borderId="2" xfId="0" applyFont="1" applyFill="1" applyBorder="1" applyAlignment="1">
      <alignment horizontal="left" vertical="center" wrapText="1"/>
    </xf>
    <xf numFmtId="0" fontId="9" fillId="6" borderId="4" xfId="0" applyFont="1" applyFill="1" applyBorder="1" applyAlignment="1">
      <alignment horizontal="left" vertical="center" wrapText="1"/>
    </xf>
    <xf numFmtId="0" fontId="9" fillId="6" borderId="2" xfId="0" applyFont="1" applyFill="1" applyBorder="1" applyAlignment="1">
      <alignment horizontal="center" vertical="center" wrapText="1"/>
    </xf>
    <xf numFmtId="0" fontId="9" fillId="6" borderId="3" xfId="0" applyFont="1" applyFill="1" applyBorder="1" applyAlignment="1">
      <alignment horizontal="center" vertical="center" wrapText="1"/>
    </xf>
    <xf numFmtId="0" fontId="9" fillId="6" borderId="4" xfId="0" applyFont="1" applyFill="1" applyBorder="1" applyAlignment="1">
      <alignment horizontal="center" vertical="center" wrapText="1"/>
    </xf>
    <xf numFmtId="0" fontId="9" fillId="3" borderId="2" xfId="0" applyFont="1" applyFill="1" applyBorder="1" applyAlignment="1">
      <alignment horizontal="center" vertical="center" wrapText="1"/>
    </xf>
    <xf numFmtId="0" fontId="9" fillId="3" borderId="3" xfId="0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horizontal="center" vertical="center" wrapText="1"/>
    </xf>
    <xf numFmtId="0" fontId="9" fillId="4" borderId="2" xfId="0" applyFont="1" applyFill="1" applyBorder="1" applyAlignment="1">
      <alignment horizontal="center" vertical="center" wrapText="1"/>
    </xf>
    <xf numFmtId="0" fontId="9" fillId="4" borderId="3" xfId="0" applyFont="1" applyFill="1" applyBorder="1" applyAlignment="1">
      <alignment horizontal="center" vertical="center" wrapText="1"/>
    </xf>
    <xf numFmtId="0" fontId="9" fillId="4" borderId="4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left" vertical="center" wrapText="1"/>
    </xf>
    <xf numFmtId="0" fontId="13" fillId="0" borderId="3" xfId="0" applyFont="1" applyFill="1" applyBorder="1" applyAlignment="1">
      <alignment horizontal="left" vertical="center" wrapText="1"/>
    </xf>
    <xf numFmtId="0" fontId="13" fillId="0" borderId="4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0" fillId="0" borderId="7" xfId="0" applyFill="1" applyBorder="1" applyAlignment="1">
      <alignment horizontal="left" vertical="center" wrapText="1"/>
    </xf>
    <xf numFmtId="0" fontId="0" fillId="0" borderId="8" xfId="0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6" fillId="2" borderId="4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1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6" borderId="5" xfId="0" applyFont="1" applyFill="1" applyBorder="1" applyAlignment="1">
      <alignment horizontal="center" vertical="center" wrapText="1"/>
    </xf>
    <xf numFmtId="0" fontId="2" fillId="6" borderId="12" xfId="0" applyFont="1" applyFill="1" applyBorder="1" applyAlignment="1">
      <alignment horizontal="center" vertical="center" wrapText="1"/>
    </xf>
    <xf numFmtId="0" fontId="8" fillId="5" borderId="2" xfId="0" applyFont="1" applyFill="1" applyBorder="1" applyAlignment="1">
      <alignment horizontal="left" vertical="center" wrapText="1"/>
    </xf>
    <xf numFmtId="0" fontId="0" fillId="5" borderId="4" xfId="0" applyFill="1" applyBorder="1" applyAlignment="1">
      <alignment horizontal="left" vertical="center" wrapText="1"/>
    </xf>
    <xf numFmtId="0" fontId="0" fillId="5" borderId="2" xfId="0" applyFill="1" applyBorder="1" applyAlignment="1">
      <alignment horizontal="left" vertical="center" wrapText="1"/>
    </xf>
    <xf numFmtId="0" fontId="0" fillId="0" borderId="2" xfId="0" applyFill="1" applyBorder="1" applyAlignment="1">
      <alignment horizontal="left" vertical="center" wrapText="1"/>
    </xf>
    <xf numFmtId="0" fontId="0" fillId="6" borderId="3" xfId="0" applyFill="1" applyBorder="1" applyAlignment="1">
      <alignment horizontal="left" vertical="center" wrapText="1"/>
    </xf>
    <xf numFmtId="0" fontId="0" fillId="0" borderId="4" xfId="0" applyFill="1" applyBorder="1" applyAlignment="1">
      <alignment horizontal="left" vertical="center" wrapText="1"/>
    </xf>
    <xf numFmtId="0" fontId="4" fillId="7" borderId="2" xfId="0" applyFont="1" applyFill="1" applyBorder="1" applyAlignment="1">
      <alignment horizontal="right" vertical="center" wrapText="1"/>
    </xf>
    <xf numFmtId="0" fontId="4" fillId="7" borderId="4" xfId="0" applyFont="1" applyFill="1" applyBorder="1" applyAlignment="1">
      <alignment horizontal="right" vertical="center" wrapText="1"/>
    </xf>
    <xf numFmtId="0" fontId="0" fillId="0" borderId="0" xfId="0" applyFill="1" applyBorder="1" applyAlignment="1">
      <alignment horizontal="left" vertical="center" wrapText="1"/>
    </xf>
    <xf numFmtId="0" fontId="0" fillId="0" borderId="11" xfId="0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right" vertical="center" wrapText="1"/>
    </xf>
    <xf numFmtId="0" fontId="4" fillId="2" borderId="4" xfId="0" applyFont="1" applyFill="1" applyBorder="1" applyAlignment="1">
      <alignment horizontal="right" vertical="center" wrapText="1"/>
    </xf>
  </cellXfs>
  <cellStyles count="3">
    <cellStyle name="Euro" xfId="2" xr:uid="{00000000-0005-0000-0000-000000000000}"/>
    <cellStyle name="Normale" xfId="0" builtinId="0"/>
    <cellStyle name="Valuta" xfId="1" builtin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25"/>
  <sheetViews>
    <sheetView workbookViewId="0">
      <selection activeCell="A3" sqref="A3:E3"/>
    </sheetView>
  </sheetViews>
  <sheetFormatPr defaultRowHeight="12.75"/>
  <cols>
    <col min="1" max="1" width="9.83203125" customWidth="1"/>
    <col min="2" max="3" width="29.83203125" customWidth="1"/>
    <col min="4" max="4" width="19.83203125" customWidth="1"/>
    <col min="5" max="5" width="25.83203125" customWidth="1"/>
    <col min="6" max="6" width="10.1640625" bestFit="1" customWidth="1"/>
    <col min="8" max="8" width="13" bestFit="1" customWidth="1"/>
    <col min="9" max="9" width="11" bestFit="1" customWidth="1"/>
  </cols>
  <sheetData>
    <row r="1" spans="1:5" ht="21.75" customHeight="1">
      <c r="A1" s="56" t="s">
        <v>46</v>
      </c>
      <c r="B1" s="57"/>
      <c r="C1" s="57"/>
      <c r="D1" s="57"/>
      <c r="E1" s="58"/>
    </row>
    <row r="2" spans="1:5" ht="21.75" customHeight="1">
      <c r="A2" s="59" t="s">
        <v>47</v>
      </c>
      <c r="B2" s="60"/>
      <c r="C2" s="60"/>
      <c r="D2" s="60"/>
      <c r="E2" s="61"/>
    </row>
    <row r="3" spans="1:5" ht="21.75" customHeight="1">
      <c r="A3" s="59" t="s">
        <v>62</v>
      </c>
      <c r="B3" s="60"/>
      <c r="C3" s="60"/>
      <c r="D3" s="60"/>
      <c r="E3" s="61"/>
    </row>
    <row r="4" spans="1:5" ht="18.95" customHeight="1">
      <c r="A4" s="13" t="s">
        <v>29</v>
      </c>
      <c r="B4" s="62" t="s">
        <v>30</v>
      </c>
      <c r="C4" s="63"/>
      <c r="D4" s="13" t="s">
        <v>31</v>
      </c>
      <c r="E4" s="14" t="s">
        <v>32</v>
      </c>
    </row>
    <row r="5" spans="1:5" ht="25.5" customHeight="1">
      <c r="A5" s="64"/>
      <c r="B5" s="65"/>
      <c r="C5" s="66"/>
      <c r="D5" s="42">
        <f>+'Cat 01'!F26</f>
        <v>97200</v>
      </c>
      <c r="E5" s="42">
        <f>+'Cat 01'!G26</f>
        <v>0</v>
      </c>
    </row>
    <row r="6" spans="1:5" ht="25.5" customHeight="1">
      <c r="A6" s="67"/>
      <c r="B6" s="68"/>
      <c r="C6" s="15" t="s">
        <v>33</v>
      </c>
      <c r="D6" s="44">
        <f>+D5</f>
        <v>97200</v>
      </c>
      <c r="E6" s="43">
        <f>+E5</f>
        <v>0</v>
      </c>
    </row>
    <row r="7" spans="1:5" ht="25.5" customHeight="1">
      <c r="A7" s="69"/>
      <c r="B7" s="70"/>
      <c r="C7" s="70"/>
      <c r="D7" s="70"/>
      <c r="E7" s="71"/>
    </row>
    <row r="8" spans="1:5" ht="25.5" customHeight="1">
      <c r="A8" s="13" t="s">
        <v>34</v>
      </c>
      <c r="B8" s="72" t="s">
        <v>35</v>
      </c>
      <c r="C8" s="73"/>
      <c r="D8" s="13" t="s">
        <v>31</v>
      </c>
      <c r="E8" s="14" t="s">
        <v>32</v>
      </c>
    </row>
    <row r="9" spans="1:5" ht="25.5" customHeight="1">
      <c r="A9" s="64"/>
      <c r="B9" s="65"/>
      <c r="C9" s="66"/>
      <c r="D9" s="42">
        <f>+'Cat 02'!F26</f>
        <v>11875</v>
      </c>
      <c r="E9" s="42">
        <f>+'Cat 02'!G26</f>
        <v>0</v>
      </c>
    </row>
    <row r="10" spans="1:5" ht="25.5" customHeight="1">
      <c r="A10" s="67"/>
      <c r="B10" s="68"/>
      <c r="C10" s="15" t="s">
        <v>36</v>
      </c>
      <c r="D10" s="47">
        <f>+D9</f>
        <v>11875</v>
      </c>
      <c r="E10" s="48">
        <f>+E9</f>
        <v>0</v>
      </c>
    </row>
    <row r="11" spans="1:5" ht="15.75" customHeight="1">
      <c r="A11" s="69"/>
      <c r="B11" s="70"/>
      <c r="C11" s="70"/>
      <c r="D11" s="70"/>
      <c r="E11" s="71"/>
    </row>
    <row r="12" spans="1:5" ht="22.7" customHeight="1">
      <c r="A12" s="13" t="s">
        <v>37</v>
      </c>
      <c r="B12" s="72" t="s">
        <v>38</v>
      </c>
      <c r="C12" s="73"/>
      <c r="D12" s="13" t="s">
        <v>31</v>
      </c>
      <c r="E12" s="14" t="s">
        <v>32</v>
      </c>
    </row>
    <row r="13" spans="1:5" ht="25.5" customHeight="1">
      <c r="A13" s="16"/>
      <c r="B13" s="72" t="s">
        <v>27</v>
      </c>
      <c r="C13" s="73"/>
      <c r="D13" s="42">
        <f>+'Cat 03'!G15</f>
        <v>1228.8</v>
      </c>
      <c r="E13" s="42">
        <f>+'Cat 03'!H15</f>
        <v>0</v>
      </c>
    </row>
    <row r="14" spans="1:5" ht="11.25" customHeight="1">
      <c r="A14" s="67"/>
      <c r="B14" s="74"/>
      <c r="C14" s="68"/>
      <c r="D14" s="17"/>
      <c r="E14" s="17"/>
    </row>
    <row r="15" spans="1:5" ht="25.5" customHeight="1">
      <c r="A15" s="18"/>
      <c r="B15" s="75" t="s">
        <v>39</v>
      </c>
      <c r="C15" s="76"/>
      <c r="D15" s="42">
        <f>+'Cat 03'!G26</f>
        <v>7812</v>
      </c>
      <c r="E15" s="42">
        <f>+'Cat 03'!H26</f>
        <v>0</v>
      </c>
    </row>
    <row r="16" spans="1:5" ht="11.1" customHeight="1">
      <c r="A16" s="67"/>
      <c r="B16" s="74"/>
      <c r="C16" s="74"/>
      <c r="D16" s="74"/>
      <c r="E16" s="68"/>
    </row>
    <row r="17" spans="1:9" ht="25.5" customHeight="1">
      <c r="A17" s="67"/>
      <c r="B17" s="68"/>
      <c r="C17" s="15" t="s">
        <v>40</v>
      </c>
      <c r="D17" s="47">
        <f>+D13+D15</f>
        <v>9040.7999999999993</v>
      </c>
      <c r="E17" s="48">
        <f>+E13+E15</f>
        <v>0</v>
      </c>
    </row>
    <row r="18" spans="1:9" ht="42" customHeight="1">
      <c r="A18" s="69"/>
      <c r="B18" s="70"/>
      <c r="C18" s="70"/>
      <c r="D18" s="70"/>
      <c r="E18" s="71"/>
    </row>
    <row r="19" spans="1:9" ht="25.5" customHeight="1">
      <c r="A19" s="13" t="s">
        <v>41</v>
      </c>
      <c r="B19" s="62" t="s">
        <v>42</v>
      </c>
      <c r="C19" s="63"/>
      <c r="D19" s="13" t="s">
        <v>31</v>
      </c>
      <c r="E19" s="14" t="s">
        <v>32</v>
      </c>
    </row>
    <row r="20" spans="1:9" ht="18.95" customHeight="1">
      <c r="A20" s="64"/>
      <c r="B20" s="65"/>
      <c r="C20" s="66"/>
      <c r="D20" s="54">
        <f>+'Cat 04'!F26</f>
        <v>13123.96</v>
      </c>
      <c r="E20" s="46">
        <f>+'Cat 04'!G26</f>
        <v>0</v>
      </c>
    </row>
    <row r="21" spans="1:9" ht="25.5" customHeight="1">
      <c r="A21" s="67"/>
      <c r="B21" s="68"/>
      <c r="C21" s="15" t="s">
        <v>43</v>
      </c>
      <c r="D21" s="47">
        <f>+D20</f>
        <v>13123.96</v>
      </c>
      <c r="E21" s="48">
        <f>+E20</f>
        <v>0</v>
      </c>
    </row>
    <row r="22" spans="1:9" ht="18.95" customHeight="1">
      <c r="A22" s="67"/>
      <c r="B22" s="74"/>
      <c r="C22" s="74"/>
      <c r="D22" s="74"/>
      <c r="E22" s="68"/>
    </row>
    <row r="23" spans="1:9" ht="25.35" customHeight="1">
      <c r="A23" s="77" t="s">
        <v>28</v>
      </c>
      <c r="B23" s="78"/>
      <c r="C23" s="79"/>
      <c r="D23" s="44">
        <f>+D21+D17+D10+D6</f>
        <v>131239.76</v>
      </c>
      <c r="E23" s="19"/>
      <c r="F23" s="12"/>
    </row>
    <row r="24" spans="1:9" ht="25.5" customHeight="1">
      <c r="A24" s="80" t="s">
        <v>44</v>
      </c>
      <c r="B24" s="81"/>
      <c r="C24" s="81"/>
      <c r="D24" s="82"/>
      <c r="E24" s="43"/>
      <c r="F24" s="12"/>
    </row>
    <row r="25" spans="1:9" ht="25.5" customHeight="1">
      <c r="A25" s="83" t="s">
        <v>45</v>
      </c>
      <c r="B25" s="84"/>
      <c r="C25" s="84"/>
      <c r="D25" s="85"/>
      <c r="E25" s="45">
        <f>+D23+E24</f>
        <v>131239.76</v>
      </c>
      <c r="F25" s="12"/>
      <c r="H25" s="53"/>
      <c r="I25" s="53"/>
    </row>
  </sheetData>
  <mergeCells count="25">
    <mergeCell ref="A21:B21"/>
    <mergeCell ref="A22:E22"/>
    <mergeCell ref="A23:C23"/>
    <mergeCell ref="A24:D24"/>
    <mergeCell ref="A25:D25"/>
    <mergeCell ref="A16:E16"/>
    <mergeCell ref="A17:B17"/>
    <mergeCell ref="A18:E18"/>
    <mergeCell ref="B19:C19"/>
    <mergeCell ref="A20:C20"/>
    <mergeCell ref="A11:E11"/>
    <mergeCell ref="B12:C12"/>
    <mergeCell ref="B13:C13"/>
    <mergeCell ref="A14:C14"/>
    <mergeCell ref="B15:C15"/>
    <mergeCell ref="A6:B6"/>
    <mergeCell ref="A7:E7"/>
    <mergeCell ref="B8:C8"/>
    <mergeCell ref="A9:C9"/>
    <mergeCell ref="A10:B10"/>
    <mergeCell ref="A1:E1"/>
    <mergeCell ref="A2:E2"/>
    <mergeCell ref="A3:E3"/>
    <mergeCell ref="B4:C4"/>
    <mergeCell ref="A5:C5"/>
  </mergeCells>
  <pageMargins left="0.7" right="0.7" top="0.75" bottom="0.75" header="0.3" footer="0.3"/>
  <pageSetup paperSize="9" scale="85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34"/>
  <sheetViews>
    <sheetView workbookViewId="0">
      <selection activeCell="A3" sqref="A3:G3"/>
    </sheetView>
  </sheetViews>
  <sheetFormatPr defaultRowHeight="12.75"/>
  <cols>
    <col min="1" max="1" width="6.83203125" customWidth="1"/>
    <col min="2" max="2" width="24.1640625" customWidth="1"/>
    <col min="3" max="3" width="8.33203125" customWidth="1"/>
    <col min="4" max="4" width="10.6640625" customWidth="1"/>
    <col min="5" max="5" width="12.83203125" customWidth="1"/>
    <col min="6" max="6" width="14.33203125" customWidth="1"/>
    <col min="7" max="7" width="13.6640625" customWidth="1"/>
    <col min="8" max="8" width="12" bestFit="1" customWidth="1"/>
  </cols>
  <sheetData>
    <row r="1" spans="1:8" ht="21.75" customHeight="1">
      <c r="A1" s="56" t="s">
        <v>46</v>
      </c>
      <c r="B1" s="57"/>
      <c r="C1" s="57"/>
      <c r="D1" s="57"/>
      <c r="E1" s="57"/>
      <c r="F1" s="57"/>
      <c r="G1" s="58"/>
    </row>
    <row r="2" spans="1:8" ht="21.75" customHeight="1">
      <c r="A2" s="86" t="s">
        <v>50</v>
      </c>
      <c r="B2" s="87"/>
      <c r="C2" s="87"/>
      <c r="D2" s="87"/>
      <c r="E2" s="87"/>
      <c r="F2" s="87"/>
      <c r="G2" s="88"/>
    </row>
    <row r="3" spans="1:8" ht="21.75" customHeight="1">
      <c r="A3" s="86" t="s">
        <v>62</v>
      </c>
      <c r="B3" s="87"/>
      <c r="C3" s="87"/>
      <c r="D3" s="87"/>
      <c r="E3" s="87"/>
      <c r="F3" s="87"/>
      <c r="G3" s="88"/>
    </row>
    <row r="4" spans="1:8" ht="36.75" customHeight="1">
      <c r="A4" s="1" t="s">
        <v>1</v>
      </c>
      <c r="B4" s="89" t="s">
        <v>2</v>
      </c>
      <c r="C4" s="90"/>
      <c r="D4" s="90"/>
      <c r="E4" s="91"/>
      <c r="F4" s="2" t="s">
        <v>3</v>
      </c>
      <c r="G4" s="3" t="s">
        <v>4</v>
      </c>
    </row>
    <row r="5" spans="1:8" ht="27" customHeight="1">
      <c r="A5" s="4"/>
      <c r="B5" s="6" t="s">
        <v>5</v>
      </c>
      <c r="C5" s="6" t="s">
        <v>52</v>
      </c>
      <c r="D5" s="6" t="s">
        <v>7</v>
      </c>
      <c r="E5" s="6" t="s">
        <v>8</v>
      </c>
      <c r="F5" s="20" t="s">
        <v>9</v>
      </c>
      <c r="G5" s="11" t="s">
        <v>9</v>
      </c>
    </row>
    <row r="6" spans="1:8" ht="13.7" customHeight="1">
      <c r="A6" s="8">
        <v>1</v>
      </c>
      <c r="B6" s="24" t="s">
        <v>48</v>
      </c>
      <c r="C6" s="25">
        <v>1</v>
      </c>
      <c r="D6" s="25">
        <v>864</v>
      </c>
      <c r="E6" s="26">
        <v>25</v>
      </c>
      <c r="F6" s="21">
        <f>+E6*D6</f>
        <v>21600</v>
      </c>
      <c r="G6" s="21">
        <v>0</v>
      </c>
      <c r="H6" s="53"/>
    </row>
    <row r="7" spans="1:8" ht="13.7" customHeight="1">
      <c r="A7" s="8">
        <v>2</v>
      </c>
      <c r="B7" s="24" t="s">
        <v>51</v>
      </c>
      <c r="C7" s="25">
        <v>1</v>
      </c>
      <c r="D7" s="25">
        <v>864</v>
      </c>
      <c r="E7" s="26">
        <v>25</v>
      </c>
      <c r="F7" s="21">
        <f>+E7*D7</f>
        <v>21600</v>
      </c>
      <c r="G7" s="21">
        <v>0</v>
      </c>
    </row>
    <row r="8" spans="1:8" ht="13.5" customHeight="1">
      <c r="A8" s="8">
        <v>3</v>
      </c>
      <c r="B8" s="24" t="s">
        <v>61</v>
      </c>
      <c r="C8" s="25">
        <v>2</v>
      </c>
      <c r="D8" s="41">
        <v>1728</v>
      </c>
      <c r="E8" s="26">
        <v>25</v>
      </c>
      <c r="F8" s="21">
        <f>+E8*D8</f>
        <v>43200</v>
      </c>
      <c r="G8" s="21">
        <v>0</v>
      </c>
    </row>
    <row r="9" spans="1:8" ht="13.7" customHeight="1">
      <c r="A9" s="8">
        <v>4</v>
      </c>
      <c r="B9" s="24" t="s">
        <v>53</v>
      </c>
      <c r="C9" s="25">
        <v>1</v>
      </c>
      <c r="D9" s="25">
        <v>432</v>
      </c>
      <c r="E9" s="26">
        <v>25</v>
      </c>
      <c r="F9" s="21">
        <f>+E9*D9</f>
        <v>10800</v>
      </c>
      <c r="G9" s="50">
        <v>0</v>
      </c>
      <c r="H9" s="53"/>
    </row>
    <row r="10" spans="1:8" ht="13.7" customHeight="1">
      <c r="A10" s="8">
        <v>5</v>
      </c>
      <c r="B10" s="24"/>
      <c r="C10" s="9"/>
      <c r="D10" s="41"/>
      <c r="E10" s="26"/>
      <c r="F10" s="21"/>
      <c r="G10" s="52"/>
    </row>
    <row r="11" spans="1:8" ht="13.7" customHeight="1">
      <c r="A11" s="8">
        <v>6</v>
      </c>
      <c r="B11" s="9"/>
      <c r="C11" s="9"/>
      <c r="D11" s="41"/>
      <c r="E11" s="26"/>
      <c r="F11" s="49"/>
      <c r="G11" s="52"/>
    </row>
    <row r="12" spans="1:8" ht="13.5" customHeight="1">
      <c r="A12" s="8">
        <v>7</v>
      </c>
      <c r="B12" s="24"/>
      <c r="C12" s="9"/>
      <c r="D12" s="41"/>
      <c r="E12" s="26"/>
      <c r="F12" s="49"/>
      <c r="G12" s="52"/>
    </row>
    <row r="13" spans="1:8" ht="13.7" customHeight="1">
      <c r="A13" s="8">
        <v>8</v>
      </c>
      <c r="B13" s="24"/>
      <c r="C13" s="9"/>
      <c r="D13" s="41"/>
      <c r="E13" s="26"/>
      <c r="F13" s="49"/>
      <c r="G13" s="52"/>
    </row>
    <row r="14" spans="1:8" ht="13.7" customHeight="1">
      <c r="A14" s="8">
        <v>9</v>
      </c>
      <c r="B14" s="9"/>
      <c r="C14" s="9"/>
      <c r="D14" s="9"/>
      <c r="E14" s="9"/>
      <c r="F14" s="21"/>
      <c r="G14" s="51"/>
    </row>
    <row r="15" spans="1:8" ht="13.7" customHeight="1">
      <c r="A15" s="8">
        <v>10</v>
      </c>
      <c r="B15" s="9"/>
      <c r="C15" s="9"/>
      <c r="D15" s="9"/>
      <c r="E15" s="9"/>
      <c r="F15" s="21"/>
      <c r="G15" s="21"/>
    </row>
    <row r="16" spans="1:8" ht="13.7" customHeight="1">
      <c r="A16" s="8">
        <v>11</v>
      </c>
      <c r="B16" s="9"/>
      <c r="C16" s="9"/>
      <c r="D16" s="9"/>
      <c r="E16" s="9"/>
      <c r="F16" s="21"/>
      <c r="G16" s="21"/>
    </row>
    <row r="17" spans="1:7" ht="13.7" customHeight="1">
      <c r="A17" s="8">
        <v>12</v>
      </c>
      <c r="B17" s="9"/>
      <c r="C17" s="9"/>
      <c r="D17" s="9"/>
      <c r="E17" s="9"/>
      <c r="F17" s="21"/>
      <c r="G17" s="21"/>
    </row>
    <row r="18" spans="1:7" ht="13.7" customHeight="1">
      <c r="A18" s="8">
        <v>13</v>
      </c>
      <c r="B18" s="9"/>
      <c r="C18" s="9"/>
      <c r="D18" s="9"/>
      <c r="E18" s="9"/>
      <c r="F18" s="21"/>
      <c r="G18" s="21"/>
    </row>
    <row r="19" spans="1:7" ht="13.7" customHeight="1">
      <c r="A19" s="8">
        <v>14</v>
      </c>
      <c r="B19" s="9"/>
      <c r="C19" s="9"/>
      <c r="D19" s="9"/>
      <c r="E19" s="9"/>
      <c r="F19" s="21"/>
      <c r="G19" s="21"/>
    </row>
    <row r="20" spans="1:7" ht="13.5" customHeight="1">
      <c r="A20" s="8">
        <v>15</v>
      </c>
      <c r="B20" s="9"/>
      <c r="C20" s="9"/>
      <c r="D20" s="9"/>
      <c r="E20" s="9"/>
      <c r="F20" s="21"/>
      <c r="G20" s="21"/>
    </row>
    <row r="21" spans="1:7" ht="13.7" customHeight="1">
      <c r="A21" s="8">
        <v>16</v>
      </c>
      <c r="B21" s="9"/>
      <c r="C21" s="9"/>
      <c r="D21" s="9"/>
      <c r="E21" s="9"/>
      <c r="F21" s="21"/>
      <c r="G21" s="21"/>
    </row>
    <row r="22" spans="1:7" ht="13.7" customHeight="1">
      <c r="A22" s="8">
        <v>17</v>
      </c>
      <c r="B22" s="9"/>
      <c r="C22" s="9"/>
      <c r="D22" s="9"/>
      <c r="E22" s="9"/>
      <c r="F22" s="21"/>
      <c r="G22" s="21"/>
    </row>
    <row r="23" spans="1:7" ht="13.7" customHeight="1">
      <c r="A23" s="8">
        <v>18</v>
      </c>
      <c r="B23" s="9"/>
      <c r="C23" s="9"/>
      <c r="D23" s="9"/>
      <c r="E23" s="9"/>
      <c r="F23" s="21"/>
      <c r="G23" s="21"/>
    </row>
    <row r="24" spans="1:7" ht="13.7" customHeight="1">
      <c r="A24" s="8">
        <v>19</v>
      </c>
      <c r="B24" s="9"/>
      <c r="C24" s="9"/>
      <c r="D24" s="9"/>
      <c r="E24" s="9"/>
      <c r="F24" s="21"/>
      <c r="G24" s="21"/>
    </row>
    <row r="25" spans="1:7" ht="13.7" customHeight="1">
      <c r="A25" s="8">
        <v>20</v>
      </c>
      <c r="B25" s="9"/>
      <c r="C25" s="9"/>
      <c r="D25" s="9"/>
      <c r="E25" s="9"/>
      <c r="F25" s="21"/>
      <c r="G25" s="21"/>
    </row>
    <row r="26" spans="1:7" ht="17.850000000000001" customHeight="1">
      <c r="A26" s="92"/>
      <c r="B26" s="92"/>
      <c r="C26" s="93"/>
      <c r="D26" s="94" t="s">
        <v>10</v>
      </c>
      <c r="E26" s="95"/>
      <c r="F26" s="22">
        <f>SUM(F6:F25)</f>
        <v>97200</v>
      </c>
      <c r="G26" s="23">
        <f>SUM(G6:G25)</f>
        <v>0</v>
      </c>
    </row>
    <row r="31" spans="1:7">
      <c r="G31" s="53"/>
    </row>
    <row r="32" spans="1:7">
      <c r="F32" s="53"/>
    </row>
    <row r="33" spans="7:7">
      <c r="G33" s="53"/>
    </row>
    <row r="34" spans="7:7">
      <c r="G34" s="53"/>
    </row>
  </sheetData>
  <mergeCells count="6">
    <mergeCell ref="A1:G1"/>
    <mergeCell ref="A2:G2"/>
    <mergeCell ref="A3:G3"/>
    <mergeCell ref="B4:E4"/>
    <mergeCell ref="A26:C26"/>
    <mergeCell ref="D26:E26"/>
  </mergeCells>
  <pageMargins left="0.25" right="0.25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G26"/>
  <sheetViews>
    <sheetView workbookViewId="0">
      <selection activeCell="A3" sqref="A3:G3"/>
    </sheetView>
  </sheetViews>
  <sheetFormatPr defaultRowHeight="12.75"/>
  <cols>
    <col min="1" max="1" width="8.6640625" customWidth="1"/>
    <col min="2" max="2" width="25.33203125" customWidth="1"/>
    <col min="3" max="3" width="11.1640625" customWidth="1"/>
    <col min="4" max="4" width="10.33203125" customWidth="1"/>
    <col min="5" max="5" width="11.6640625" customWidth="1"/>
    <col min="6" max="7" width="12.6640625" customWidth="1"/>
  </cols>
  <sheetData>
    <row r="1" spans="1:7" ht="21.75" customHeight="1">
      <c r="A1" s="56" t="s">
        <v>0</v>
      </c>
      <c r="B1" s="57"/>
      <c r="C1" s="57"/>
      <c r="D1" s="57"/>
      <c r="E1" s="57"/>
      <c r="F1" s="57"/>
      <c r="G1" s="58"/>
    </row>
    <row r="2" spans="1:7" ht="21.75" customHeight="1">
      <c r="A2" s="86" t="s">
        <v>50</v>
      </c>
      <c r="B2" s="87"/>
      <c r="C2" s="87"/>
      <c r="D2" s="87"/>
      <c r="E2" s="87"/>
      <c r="F2" s="87"/>
      <c r="G2" s="88"/>
    </row>
    <row r="3" spans="1:7" ht="21.75" customHeight="1">
      <c r="A3" s="86" t="s">
        <v>62</v>
      </c>
      <c r="B3" s="87"/>
      <c r="C3" s="87"/>
      <c r="D3" s="87"/>
      <c r="E3" s="87"/>
      <c r="F3" s="87"/>
      <c r="G3" s="88"/>
    </row>
    <row r="4" spans="1:7" ht="36.75" customHeight="1">
      <c r="A4" s="1" t="s">
        <v>11</v>
      </c>
      <c r="B4" s="96" t="s">
        <v>12</v>
      </c>
      <c r="C4" s="97"/>
      <c r="D4" s="97"/>
      <c r="E4" s="98"/>
      <c r="F4" s="2" t="s">
        <v>3</v>
      </c>
      <c r="G4" s="3" t="s">
        <v>4</v>
      </c>
    </row>
    <row r="5" spans="1:7" ht="24" customHeight="1">
      <c r="A5" s="4"/>
      <c r="B5" s="6" t="s">
        <v>5</v>
      </c>
      <c r="C5" s="7" t="s">
        <v>6</v>
      </c>
      <c r="D5" s="6" t="s">
        <v>7</v>
      </c>
      <c r="E5" s="6" t="s">
        <v>8</v>
      </c>
      <c r="F5" s="6" t="s">
        <v>9</v>
      </c>
      <c r="G5" s="11" t="s">
        <v>9</v>
      </c>
    </row>
    <row r="6" spans="1:7" ht="25.5">
      <c r="A6" s="8">
        <v>1</v>
      </c>
      <c r="B6" s="55" t="s">
        <v>54</v>
      </c>
      <c r="C6" s="35"/>
      <c r="D6" s="38">
        <v>50</v>
      </c>
      <c r="E6" s="26">
        <v>25</v>
      </c>
      <c r="F6" s="21">
        <f>+D6*E6</f>
        <v>1250</v>
      </c>
      <c r="G6" s="21">
        <v>0</v>
      </c>
    </row>
    <row r="7" spans="1:7" ht="25.5">
      <c r="A7" s="8">
        <v>2</v>
      </c>
      <c r="B7" s="55" t="s">
        <v>55</v>
      </c>
      <c r="C7" s="36"/>
      <c r="D7" s="39">
        <v>125</v>
      </c>
      <c r="E7" s="26">
        <v>25</v>
      </c>
      <c r="F7" s="21">
        <f>+D7*E7</f>
        <v>3125</v>
      </c>
      <c r="G7" s="21">
        <v>0</v>
      </c>
    </row>
    <row r="8" spans="1:7" ht="13.5" customHeight="1">
      <c r="A8" s="8">
        <v>3</v>
      </c>
      <c r="B8" s="31" t="s">
        <v>56</v>
      </c>
      <c r="C8" s="36"/>
      <c r="D8" s="39">
        <v>200</v>
      </c>
      <c r="E8" s="26">
        <v>25</v>
      </c>
      <c r="F8" s="21">
        <f t="shared" ref="F8:F9" si="0">+D8*E8</f>
        <v>5000</v>
      </c>
      <c r="G8" s="21">
        <v>0</v>
      </c>
    </row>
    <row r="9" spans="1:7" ht="13.7" customHeight="1">
      <c r="A9" s="8">
        <v>4</v>
      </c>
      <c r="B9" s="31" t="s">
        <v>57</v>
      </c>
      <c r="C9" s="36"/>
      <c r="D9" s="39">
        <v>100</v>
      </c>
      <c r="E9" s="26">
        <v>25</v>
      </c>
      <c r="F9" s="21">
        <f t="shared" si="0"/>
        <v>2500</v>
      </c>
      <c r="G9" s="21">
        <v>0</v>
      </c>
    </row>
    <row r="10" spans="1:7" ht="13.7" customHeight="1">
      <c r="A10" s="8">
        <v>5</v>
      </c>
      <c r="B10" s="31"/>
      <c r="C10" s="37"/>
      <c r="D10" s="40"/>
      <c r="E10" s="26"/>
      <c r="F10" s="21"/>
      <c r="G10" s="21"/>
    </row>
    <row r="11" spans="1:7" ht="13.7" customHeight="1">
      <c r="A11" s="8">
        <v>6</v>
      </c>
      <c r="B11" s="9"/>
      <c r="C11" s="9"/>
      <c r="D11" s="27"/>
      <c r="E11" s="26"/>
      <c r="F11" s="21"/>
      <c r="G11" s="21"/>
    </row>
    <row r="12" spans="1:7" ht="13.7" customHeight="1">
      <c r="A12" s="8">
        <v>7</v>
      </c>
      <c r="B12" s="9"/>
      <c r="C12" s="9"/>
      <c r="D12" s="27"/>
      <c r="E12" s="26"/>
      <c r="F12" s="21"/>
      <c r="G12" s="21"/>
    </row>
    <row r="13" spans="1:7" ht="13.5" customHeight="1">
      <c r="A13" s="8">
        <v>8</v>
      </c>
      <c r="B13" s="9"/>
      <c r="C13" s="9"/>
      <c r="D13" s="27"/>
      <c r="E13" s="26"/>
      <c r="F13" s="21"/>
      <c r="G13" s="21"/>
    </row>
    <row r="14" spans="1:7" ht="13.7" customHeight="1">
      <c r="A14" s="8">
        <v>9</v>
      </c>
      <c r="B14" s="9"/>
      <c r="C14" s="9"/>
      <c r="D14" s="27"/>
      <c r="E14" s="26"/>
      <c r="F14" s="21"/>
      <c r="G14" s="21"/>
    </row>
    <row r="15" spans="1:7" ht="13.7" customHeight="1">
      <c r="A15" s="8">
        <v>10</v>
      </c>
      <c r="B15" s="9"/>
      <c r="C15" s="9"/>
      <c r="D15" s="27"/>
      <c r="E15" s="26"/>
      <c r="F15" s="21"/>
      <c r="G15" s="21"/>
    </row>
    <row r="16" spans="1:7" ht="13.7" customHeight="1">
      <c r="A16" s="8">
        <v>11</v>
      </c>
      <c r="B16" s="9"/>
      <c r="C16" s="9"/>
      <c r="D16" s="27"/>
      <c r="E16" s="26"/>
      <c r="F16" s="21"/>
      <c r="G16" s="21"/>
    </row>
    <row r="17" spans="1:7" ht="13.7" customHeight="1">
      <c r="A17" s="8">
        <v>12</v>
      </c>
      <c r="B17" s="9"/>
      <c r="C17" s="9"/>
      <c r="D17" s="27"/>
      <c r="E17" s="26"/>
      <c r="F17" s="21"/>
      <c r="G17" s="21"/>
    </row>
    <row r="18" spans="1:7" ht="13.7" customHeight="1">
      <c r="A18" s="8">
        <v>13</v>
      </c>
      <c r="B18" s="9"/>
      <c r="C18" s="9"/>
      <c r="D18" s="27"/>
      <c r="E18" s="26"/>
      <c r="F18" s="21"/>
      <c r="G18" s="21"/>
    </row>
    <row r="19" spans="1:7" ht="13.7" customHeight="1">
      <c r="A19" s="8">
        <v>14</v>
      </c>
      <c r="B19" s="9"/>
      <c r="C19" s="9"/>
      <c r="D19" s="27"/>
      <c r="E19" s="26"/>
      <c r="F19" s="21"/>
      <c r="G19" s="21"/>
    </row>
    <row r="20" spans="1:7" ht="13.7" customHeight="1">
      <c r="A20" s="8">
        <v>15</v>
      </c>
      <c r="B20" s="9"/>
      <c r="C20" s="9"/>
      <c r="D20" s="27"/>
      <c r="E20" s="26"/>
      <c r="F20" s="21"/>
      <c r="G20" s="21"/>
    </row>
    <row r="21" spans="1:7" ht="13.5" customHeight="1">
      <c r="A21" s="8">
        <v>16</v>
      </c>
      <c r="B21" s="9"/>
      <c r="C21" s="9"/>
      <c r="D21" s="27"/>
      <c r="E21" s="26"/>
      <c r="F21" s="21"/>
      <c r="G21" s="21"/>
    </row>
    <row r="22" spans="1:7" ht="13.7" customHeight="1">
      <c r="A22" s="8">
        <v>17</v>
      </c>
      <c r="B22" s="9"/>
      <c r="C22" s="9"/>
      <c r="D22" s="27"/>
      <c r="E22" s="26"/>
      <c r="F22" s="21"/>
      <c r="G22" s="21"/>
    </row>
    <row r="23" spans="1:7" ht="13.7" customHeight="1">
      <c r="A23" s="8">
        <v>18</v>
      </c>
      <c r="B23" s="9"/>
      <c r="C23" s="9"/>
      <c r="D23" s="27"/>
      <c r="E23" s="26"/>
      <c r="F23" s="21"/>
      <c r="G23" s="21"/>
    </row>
    <row r="24" spans="1:7" ht="13.7" customHeight="1">
      <c r="A24" s="8">
        <v>19</v>
      </c>
      <c r="B24" s="9"/>
      <c r="C24" s="9"/>
      <c r="D24" s="27"/>
      <c r="E24" s="26"/>
      <c r="F24" s="21"/>
      <c r="G24" s="21"/>
    </row>
    <row r="25" spans="1:7" ht="13.7" customHeight="1">
      <c r="A25" s="8">
        <v>20</v>
      </c>
      <c r="B25" s="9"/>
      <c r="C25" s="9"/>
      <c r="D25" s="27"/>
      <c r="E25" s="26"/>
      <c r="F25" s="21"/>
      <c r="G25" s="21"/>
    </row>
    <row r="26" spans="1:7" ht="17.850000000000001" customHeight="1">
      <c r="A26" s="92"/>
      <c r="B26" s="92"/>
      <c r="C26" s="93"/>
      <c r="D26" s="94" t="s">
        <v>13</v>
      </c>
      <c r="E26" s="95"/>
      <c r="F26" s="22">
        <f>SUM(F6:F25)</f>
        <v>11875</v>
      </c>
      <c r="G26" s="23">
        <f>SUM(G6:G25)</f>
        <v>0</v>
      </c>
    </row>
  </sheetData>
  <mergeCells count="6">
    <mergeCell ref="A1:G1"/>
    <mergeCell ref="A2:G2"/>
    <mergeCell ref="A3:G3"/>
    <mergeCell ref="B4:E4"/>
    <mergeCell ref="A26:C26"/>
    <mergeCell ref="D26:E26"/>
  </mergeCells>
  <pageMargins left="0.7" right="0.7" top="0.75" bottom="0.75" header="0.3" footer="0.3"/>
  <pageSetup paperSize="9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27"/>
  <sheetViews>
    <sheetView workbookViewId="0">
      <selection activeCell="A3" sqref="A3:H3"/>
    </sheetView>
  </sheetViews>
  <sheetFormatPr defaultRowHeight="12.75"/>
  <cols>
    <col min="1" max="1" width="7.33203125" customWidth="1"/>
    <col min="2" max="2" width="6.83203125" customWidth="1"/>
    <col min="3" max="3" width="18.33203125" customWidth="1"/>
    <col min="4" max="4" width="8.5" customWidth="1"/>
    <col min="5" max="5" width="9.33203125" customWidth="1"/>
    <col min="6" max="6" width="16.33203125" customWidth="1"/>
    <col min="7" max="7" width="14.1640625" customWidth="1"/>
    <col min="8" max="8" width="16" customWidth="1"/>
  </cols>
  <sheetData>
    <row r="1" spans="1:8" ht="21.75" customHeight="1">
      <c r="A1" s="56" t="s">
        <v>0</v>
      </c>
      <c r="B1" s="57"/>
      <c r="C1" s="57"/>
      <c r="D1" s="57"/>
      <c r="E1" s="57"/>
      <c r="F1" s="57"/>
      <c r="G1" s="57"/>
      <c r="H1" s="58"/>
    </row>
    <row r="2" spans="1:8" ht="21.75" customHeight="1">
      <c r="A2" s="86" t="s">
        <v>47</v>
      </c>
      <c r="B2" s="87"/>
      <c r="C2" s="87"/>
      <c r="D2" s="87"/>
      <c r="E2" s="87"/>
      <c r="F2" s="87"/>
      <c r="G2" s="87"/>
      <c r="H2" s="88"/>
    </row>
    <row r="3" spans="1:8" ht="21.75" customHeight="1">
      <c r="A3" s="86" t="s">
        <v>62</v>
      </c>
      <c r="B3" s="87"/>
      <c r="C3" s="87"/>
      <c r="D3" s="87"/>
      <c r="E3" s="87"/>
      <c r="F3" s="87"/>
      <c r="G3" s="87"/>
      <c r="H3" s="88"/>
    </row>
    <row r="4" spans="1:8" ht="21.6" customHeight="1">
      <c r="A4" s="1" t="s">
        <v>14</v>
      </c>
      <c r="B4" s="96" t="s">
        <v>15</v>
      </c>
      <c r="C4" s="97"/>
      <c r="D4" s="97"/>
      <c r="E4" s="97"/>
      <c r="F4" s="98"/>
      <c r="G4" s="2" t="s">
        <v>3</v>
      </c>
      <c r="H4" s="3" t="s">
        <v>4</v>
      </c>
    </row>
    <row r="5" spans="1:8" ht="17.25" customHeight="1">
      <c r="A5" s="89" t="s">
        <v>16</v>
      </c>
      <c r="B5" s="90"/>
      <c r="C5" s="90"/>
      <c r="D5" s="90"/>
      <c r="E5" s="90"/>
      <c r="F5" s="91"/>
      <c r="G5" s="103" t="s">
        <v>9</v>
      </c>
      <c r="H5" s="99" t="s">
        <v>9</v>
      </c>
    </row>
    <row r="6" spans="1:8" ht="23.25" customHeight="1">
      <c r="A6" s="10" t="s">
        <v>17</v>
      </c>
      <c r="B6" s="101" t="s">
        <v>5</v>
      </c>
      <c r="C6" s="102"/>
      <c r="D6" s="6" t="s">
        <v>6</v>
      </c>
      <c r="E6" s="6" t="s">
        <v>7</v>
      </c>
      <c r="F6" s="6" t="s">
        <v>8</v>
      </c>
      <c r="G6" s="104"/>
      <c r="H6" s="100"/>
    </row>
    <row r="7" spans="1:8" ht="12" customHeight="1">
      <c r="A7" s="8">
        <v>1</v>
      </c>
      <c r="B7" s="105" t="s">
        <v>59</v>
      </c>
      <c r="C7" s="106"/>
      <c r="D7" s="25">
        <v>2</v>
      </c>
      <c r="E7" s="28">
        <v>12</v>
      </c>
      <c r="F7" s="26">
        <v>40</v>
      </c>
      <c r="G7" s="21">
        <f>+F7*E7*D7</f>
        <v>960</v>
      </c>
      <c r="H7" s="21">
        <v>0</v>
      </c>
    </row>
    <row r="8" spans="1:8" ht="12" customHeight="1">
      <c r="A8" s="8">
        <v>2</v>
      </c>
      <c r="B8" s="105" t="s">
        <v>60</v>
      </c>
      <c r="C8" s="106"/>
      <c r="D8" s="25">
        <v>2</v>
      </c>
      <c r="E8" s="28">
        <v>12</v>
      </c>
      <c r="F8" s="26">
        <v>11.2</v>
      </c>
      <c r="G8" s="21">
        <f>+F8*E8*D8</f>
        <v>268.79999999999995</v>
      </c>
      <c r="H8" s="21">
        <v>0</v>
      </c>
    </row>
    <row r="9" spans="1:8" ht="12" customHeight="1">
      <c r="A9" s="8">
        <v>3</v>
      </c>
      <c r="B9" s="105"/>
      <c r="C9" s="106"/>
      <c r="D9" s="9"/>
      <c r="E9" s="28"/>
      <c r="F9" s="26"/>
      <c r="G9" s="21"/>
      <c r="H9" s="21"/>
    </row>
    <row r="10" spans="1:8" ht="12" customHeight="1">
      <c r="A10" s="8">
        <v>4</v>
      </c>
      <c r="B10" s="105"/>
      <c r="C10" s="106"/>
      <c r="D10" s="9"/>
      <c r="E10" s="28"/>
      <c r="F10" s="26"/>
      <c r="G10" s="21"/>
      <c r="H10" s="21"/>
    </row>
    <row r="11" spans="1:8" ht="12" customHeight="1">
      <c r="A11" s="8">
        <v>5</v>
      </c>
      <c r="B11" s="107"/>
      <c r="C11" s="106"/>
      <c r="D11" s="9"/>
      <c r="E11" s="28"/>
      <c r="F11" s="26"/>
      <c r="G11" s="21"/>
      <c r="H11" s="21"/>
    </row>
    <row r="12" spans="1:8" ht="12" customHeight="1">
      <c r="A12" s="8">
        <v>6</v>
      </c>
      <c r="B12" s="107"/>
      <c r="C12" s="106"/>
      <c r="D12" s="9"/>
      <c r="E12" s="28"/>
      <c r="F12" s="26"/>
      <c r="G12" s="21"/>
      <c r="H12" s="21"/>
    </row>
    <row r="13" spans="1:8" ht="12" customHeight="1">
      <c r="A13" s="8">
        <v>7</v>
      </c>
      <c r="B13" s="107"/>
      <c r="C13" s="106"/>
      <c r="D13" s="9"/>
      <c r="E13" s="28"/>
      <c r="F13" s="26"/>
      <c r="G13" s="21"/>
      <c r="H13" s="21"/>
    </row>
    <row r="14" spans="1:8" ht="12" customHeight="1">
      <c r="A14" s="8">
        <v>8</v>
      </c>
      <c r="B14" s="107"/>
      <c r="C14" s="106"/>
      <c r="D14" s="9"/>
      <c r="E14" s="28"/>
      <c r="F14" s="26"/>
      <c r="G14" s="21"/>
      <c r="H14" s="21"/>
    </row>
    <row r="15" spans="1:8" ht="17.25" customHeight="1">
      <c r="A15" s="108"/>
      <c r="B15" s="109"/>
      <c r="C15" s="109"/>
      <c r="D15" s="110"/>
      <c r="E15" s="111" t="s">
        <v>18</v>
      </c>
      <c r="F15" s="112"/>
      <c r="G15" s="22">
        <f>SUM(G7:G14)</f>
        <v>1228.8</v>
      </c>
      <c r="H15" s="23">
        <f>SUM(H7:H14)</f>
        <v>0</v>
      </c>
    </row>
    <row r="16" spans="1:8" ht="17.25" customHeight="1">
      <c r="A16" s="89" t="s">
        <v>19</v>
      </c>
      <c r="B16" s="90"/>
      <c r="C16" s="90"/>
      <c r="D16" s="90"/>
      <c r="E16" s="90"/>
      <c r="F16" s="91"/>
      <c r="G16" s="103" t="s">
        <v>9</v>
      </c>
      <c r="H16" s="99" t="s">
        <v>9</v>
      </c>
    </row>
    <row r="17" spans="1:8" ht="24" customHeight="1">
      <c r="A17" s="10" t="s">
        <v>20</v>
      </c>
      <c r="B17" s="101" t="s">
        <v>5</v>
      </c>
      <c r="C17" s="102"/>
      <c r="D17" s="6" t="s">
        <v>6</v>
      </c>
      <c r="E17" s="6" t="s">
        <v>7</v>
      </c>
      <c r="F17" s="6" t="s">
        <v>21</v>
      </c>
      <c r="G17" s="104"/>
      <c r="H17" s="100"/>
    </row>
    <row r="18" spans="1:8" ht="24" customHeight="1">
      <c r="A18" s="8">
        <v>1</v>
      </c>
      <c r="B18" s="105" t="s">
        <v>58</v>
      </c>
      <c r="C18" s="106"/>
      <c r="D18" s="25">
        <v>1</v>
      </c>
      <c r="E18" s="28">
        <v>12</v>
      </c>
      <c r="F18" s="26">
        <v>651</v>
      </c>
      <c r="G18" s="21">
        <f>+F18*E18</f>
        <v>7812</v>
      </c>
      <c r="H18" s="21">
        <v>0</v>
      </c>
    </row>
    <row r="19" spans="1:8" ht="12" customHeight="1">
      <c r="A19" s="8">
        <v>2</v>
      </c>
      <c r="B19" s="107"/>
      <c r="C19" s="106"/>
      <c r="D19" s="9"/>
      <c r="E19" s="9"/>
      <c r="F19" s="9"/>
      <c r="G19" s="5"/>
      <c r="H19" s="5"/>
    </row>
    <row r="20" spans="1:8" ht="12" customHeight="1">
      <c r="A20" s="8">
        <v>3</v>
      </c>
      <c r="B20" s="107"/>
      <c r="C20" s="106"/>
      <c r="D20" s="9"/>
      <c r="E20" s="9"/>
      <c r="F20" s="9"/>
      <c r="G20" s="5"/>
      <c r="H20" s="5"/>
    </row>
    <row r="21" spans="1:8" ht="12" customHeight="1">
      <c r="A21" s="8">
        <v>4</v>
      </c>
      <c r="B21" s="107"/>
      <c r="C21" s="106"/>
      <c r="D21" s="9"/>
      <c r="E21" s="9"/>
      <c r="F21" s="9"/>
      <c r="G21" s="5"/>
      <c r="H21" s="5"/>
    </row>
    <row r="22" spans="1:8" ht="12" customHeight="1">
      <c r="A22" s="8">
        <v>5</v>
      </c>
      <c r="B22" s="107"/>
      <c r="C22" s="106"/>
      <c r="D22" s="9"/>
      <c r="E22" s="9"/>
      <c r="F22" s="9"/>
      <c r="G22" s="5"/>
      <c r="H22" s="5"/>
    </row>
    <row r="23" spans="1:8" ht="12" customHeight="1">
      <c r="A23" s="8">
        <v>6</v>
      </c>
      <c r="B23" s="107"/>
      <c r="C23" s="106"/>
      <c r="D23" s="9"/>
      <c r="E23" s="9"/>
      <c r="F23" s="9"/>
      <c r="G23" s="5"/>
      <c r="H23" s="5"/>
    </row>
    <row r="24" spans="1:8" ht="12" customHeight="1">
      <c r="A24" s="8">
        <v>7</v>
      </c>
      <c r="B24" s="107"/>
      <c r="C24" s="106"/>
      <c r="D24" s="9"/>
      <c r="E24" s="9"/>
      <c r="F24" s="9"/>
      <c r="G24" s="5"/>
      <c r="H24" s="5"/>
    </row>
    <row r="25" spans="1:8" ht="12" customHeight="1">
      <c r="A25" s="8">
        <v>8</v>
      </c>
      <c r="B25" s="107"/>
      <c r="C25" s="106"/>
      <c r="D25" s="9"/>
      <c r="E25" s="9"/>
      <c r="F25" s="9"/>
      <c r="G25" s="5"/>
      <c r="H25" s="5"/>
    </row>
    <row r="26" spans="1:8" ht="17.25" customHeight="1">
      <c r="A26" s="92"/>
      <c r="B26" s="92"/>
      <c r="C26" s="92"/>
      <c r="D26" s="93"/>
      <c r="E26" s="115" t="s">
        <v>22</v>
      </c>
      <c r="F26" s="116"/>
      <c r="G26" s="29">
        <f>SUM(G18:G25)</f>
        <v>7812</v>
      </c>
      <c r="H26" s="30">
        <f>SUM(H18:H25)</f>
        <v>0</v>
      </c>
    </row>
    <row r="27" spans="1:8" ht="17.100000000000001" customHeight="1">
      <c r="A27" s="113"/>
      <c r="B27" s="113"/>
      <c r="C27" s="113"/>
      <c r="D27" s="114"/>
      <c r="E27" s="94" t="s">
        <v>23</v>
      </c>
      <c r="F27" s="95"/>
      <c r="G27" s="22">
        <f>+G15+G26</f>
        <v>9040.7999999999993</v>
      </c>
      <c r="H27" s="30">
        <f>+H15+H26</f>
        <v>0</v>
      </c>
    </row>
  </sheetData>
  <mergeCells count="33">
    <mergeCell ref="B25:C25"/>
    <mergeCell ref="A26:D27"/>
    <mergeCell ref="E26:F26"/>
    <mergeCell ref="E27:F27"/>
    <mergeCell ref="B20:C20"/>
    <mergeCell ref="B21:C21"/>
    <mergeCell ref="B22:C22"/>
    <mergeCell ref="B23:C23"/>
    <mergeCell ref="B24:C24"/>
    <mergeCell ref="A16:F16"/>
    <mergeCell ref="H16:H17"/>
    <mergeCell ref="B17:C17"/>
    <mergeCell ref="B18:C18"/>
    <mergeCell ref="B19:C19"/>
    <mergeCell ref="G16:G17"/>
    <mergeCell ref="B12:C12"/>
    <mergeCell ref="B13:C13"/>
    <mergeCell ref="B14:C14"/>
    <mergeCell ref="A15:D15"/>
    <mergeCell ref="E15:F15"/>
    <mergeCell ref="B7:C7"/>
    <mergeCell ref="B8:C8"/>
    <mergeCell ref="B9:C9"/>
    <mergeCell ref="B10:C10"/>
    <mergeCell ref="B11:C11"/>
    <mergeCell ref="A1:H1"/>
    <mergeCell ref="A2:H2"/>
    <mergeCell ref="A3:H3"/>
    <mergeCell ref="A5:F5"/>
    <mergeCell ref="H5:H6"/>
    <mergeCell ref="B6:C6"/>
    <mergeCell ref="B4:F4"/>
    <mergeCell ref="G5:G6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G26"/>
  <sheetViews>
    <sheetView tabSelected="1" workbookViewId="0">
      <selection activeCell="A3" sqref="A3:G3"/>
    </sheetView>
  </sheetViews>
  <sheetFormatPr defaultRowHeight="12.75"/>
  <cols>
    <col min="1" max="1" width="8.1640625" customWidth="1"/>
    <col min="2" max="2" width="25.33203125" customWidth="1"/>
    <col min="3" max="3" width="8.5" customWidth="1"/>
    <col min="4" max="4" width="9.33203125" customWidth="1"/>
    <col min="5" max="5" width="14.83203125" customWidth="1"/>
    <col min="6" max="6" width="13.6640625" customWidth="1"/>
    <col min="7" max="7" width="15.5" customWidth="1"/>
  </cols>
  <sheetData>
    <row r="1" spans="1:7" ht="21.75" customHeight="1">
      <c r="A1" s="56" t="s">
        <v>0</v>
      </c>
      <c r="B1" s="57"/>
      <c r="C1" s="57"/>
      <c r="D1" s="57"/>
      <c r="E1" s="57"/>
      <c r="F1" s="57"/>
      <c r="G1" s="58"/>
    </row>
    <row r="2" spans="1:7" ht="21.75" customHeight="1">
      <c r="A2" s="86" t="s">
        <v>50</v>
      </c>
      <c r="B2" s="87"/>
      <c r="C2" s="87"/>
      <c r="D2" s="87"/>
      <c r="E2" s="87"/>
      <c r="F2" s="87"/>
      <c r="G2" s="88"/>
    </row>
    <row r="3" spans="1:7" ht="21.75" customHeight="1">
      <c r="A3" s="86" t="s">
        <v>62</v>
      </c>
      <c r="B3" s="87"/>
      <c r="C3" s="87"/>
      <c r="D3" s="87"/>
      <c r="E3" s="87"/>
      <c r="F3" s="87"/>
      <c r="G3" s="88"/>
    </row>
    <row r="4" spans="1:7" ht="24.75" customHeight="1">
      <c r="A4" s="1" t="s">
        <v>24</v>
      </c>
      <c r="B4" s="96" t="s">
        <v>25</v>
      </c>
      <c r="C4" s="97"/>
      <c r="D4" s="97"/>
      <c r="E4" s="98"/>
      <c r="F4" s="2" t="s">
        <v>3</v>
      </c>
      <c r="G4" s="3" t="s">
        <v>4</v>
      </c>
    </row>
    <row r="5" spans="1:7" ht="18" customHeight="1">
      <c r="A5" s="4"/>
      <c r="B5" s="6" t="s">
        <v>5</v>
      </c>
      <c r="C5" s="6" t="s">
        <v>6</v>
      </c>
      <c r="D5" s="6" t="s">
        <v>7</v>
      </c>
      <c r="E5" s="6" t="s">
        <v>8</v>
      </c>
      <c r="F5" s="2" t="s">
        <v>9</v>
      </c>
      <c r="G5" s="11" t="s">
        <v>9</v>
      </c>
    </row>
    <row r="6" spans="1:7" ht="12" customHeight="1">
      <c r="A6" s="8">
        <v>1</v>
      </c>
      <c r="B6" s="24" t="s">
        <v>49</v>
      </c>
      <c r="C6" s="9"/>
      <c r="D6" s="28"/>
      <c r="E6" s="26"/>
      <c r="F6" s="21">
        <v>13123.96</v>
      </c>
      <c r="G6" s="21">
        <v>0</v>
      </c>
    </row>
    <row r="7" spans="1:7" ht="12" customHeight="1">
      <c r="A7" s="8">
        <v>2</v>
      </c>
      <c r="B7" s="33"/>
      <c r="C7" s="32"/>
      <c r="D7" s="34"/>
      <c r="E7" s="26"/>
      <c r="F7" s="21"/>
      <c r="G7" s="21"/>
    </row>
    <row r="8" spans="1:7" ht="12" customHeight="1">
      <c r="A8" s="8">
        <v>3</v>
      </c>
      <c r="B8" s="31"/>
      <c r="C8" s="32"/>
      <c r="D8" s="34"/>
      <c r="E8" s="26"/>
      <c r="F8" s="21"/>
      <c r="G8" s="21"/>
    </row>
    <row r="9" spans="1:7" ht="12" customHeight="1">
      <c r="A9" s="8">
        <v>4</v>
      </c>
      <c r="B9" s="31"/>
      <c r="C9" s="32"/>
      <c r="D9" s="34"/>
      <c r="E9" s="26"/>
      <c r="F9" s="21"/>
      <c r="G9" s="21"/>
    </row>
    <row r="10" spans="1:7" ht="12" customHeight="1">
      <c r="A10" s="8">
        <v>5</v>
      </c>
      <c r="B10" s="31"/>
      <c r="C10" s="32"/>
      <c r="D10" s="34"/>
      <c r="E10" s="26"/>
      <c r="F10" s="21"/>
      <c r="G10" s="21"/>
    </row>
    <row r="11" spans="1:7" ht="12" customHeight="1">
      <c r="A11" s="8">
        <v>6</v>
      </c>
      <c r="B11" s="31"/>
      <c r="C11" s="32"/>
      <c r="D11" s="34"/>
      <c r="E11" s="26"/>
      <c r="F11" s="21"/>
      <c r="G11" s="21"/>
    </row>
    <row r="12" spans="1:7" ht="12" customHeight="1">
      <c r="A12" s="8">
        <v>7</v>
      </c>
      <c r="B12" s="31"/>
      <c r="C12" s="32"/>
      <c r="D12" s="34"/>
      <c r="E12" s="26"/>
      <c r="F12" s="21"/>
      <c r="G12" s="21"/>
    </row>
    <row r="13" spans="1:7" ht="12" customHeight="1">
      <c r="A13" s="8">
        <v>8</v>
      </c>
      <c r="B13" s="31"/>
      <c r="C13" s="9"/>
      <c r="D13" s="28"/>
      <c r="E13" s="26"/>
      <c r="F13" s="21"/>
      <c r="G13" s="21"/>
    </row>
    <row r="14" spans="1:7" ht="12" customHeight="1">
      <c r="A14" s="8">
        <v>9</v>
      </c>
      <c r="B14" s="24"/>
      <c r="C14" s="9"/>
      <c r="D14" s="28"/>
      <c r="E14" s="26"/>
      <c r="G14" s="21"/>
    </row>
    <row r="15" spans="1:7" ht="12" customHeight="1">
      <c r="A15" s="8">
        <v>10</v>
      </c>
      <c r="B15" s="9"/>
      <c r="C15" s="9"/>
      <c r="D15" s="28"/>
      <c r="E15" s="26"/>
      <c r="F15" s="21"/>
      <c r="G15" s="21"/>
    </row>
    <row r="16" spans="1:7" ht="12" customHeight="1">
      <c r="A16" s="8">
        <v>11</v>
      </c>
      <c r="B16" s="9"/>
      <c r="C16" s="9"/>
      <c r="D16" s="28"/>
      <c r="E16" s="26"/>
      <c r="F16" s="21"/>
      <c r="G16" s="21"/>
    </row>
    <row r="17" spans="1:7" ht="12" customHeight="1">
      <c r="A17" s="8">
        <v>12</v>
      </c>
      <c r="B17" s="9"/>
      <c r="C17" s="9"/>
      <c r="D17" s="28"/>
      <c r="E17" s="26"/>
      <c r="F17" s="21"/>
      <c r="G17" s="21"/>
    </row>
    <row r="18" spans="1:7" ht="12" customHeight="1">
      <c r="A18" s="8">
        <v>13</v>
      </c>
      <c r="B18" s="9"/>
      <c r="C18" s="9"/>
      <c r="D18" s="28"/>
      <c r="E18" s="26"/>
      <c r="F18" s="21"/>
      <c r="G18" s="21"/>
    </row>
    <row r="19" spans="1:7" ht="12" customHeight="1">
      <c r="A19" s="8">
        <v>14</v>
      </c>
      <c r="B19" s="9"/>
      <c r="C19" s="9"/>
      <c r="D19" s="28"/>
      <c r="E19" s="26"/>
      <c r="F19" s="21"/>
      <c r="G19" s="21"/>
    </row>
    <row r="20" spans="1:7" ht="12" customHeight="1">
      <c r="A20" s="8">
        <v>15</v>
      </c>
      <c r="B20" s="9"/>
      <c r="C20" s="9"/>
      <c r="D20" s="28"/>
      <c r="E20" s="26"/>
      <c r="F20" s="21"/>
      <c r="G20" s="21"/>
    </row>
    <row r="21" spans="1:7" ht="12" customHeight="1">
      <c r="A21" s="8">
        <v>16</v>
      </c>
      <c r="B21" s="9"/>
      <c r="C21" s="9"/>
      <c r="D21" s="28"/>
      <c r="E21" s="26"/>
      <c r="F21" s="21"/>
      <c r="G21" s="21"/>
    </row>
    <row r="22" spans="1:7" ht="12" customHeight="1">
      <c r="A22" s="8">
        <v>17</v>
      </c>
      <c r="B22" s="9"/>
      <c r="C22" s="9"/>
      <c r="D22" s="28"/>
      <c r="E22" s="26"/>
      <c r="F22" s="21"/>
      <c r="G22" s="21"/>
    </row>
    <row r="23" spans="1:7" ht="12" customHeight="1">
      <c r="A23" s="8">
        <v>18</v>
      </c>
      <c r="B23" s="9"/>
      <c r="C23" s="9"/>
      <c r="D23" s="28"/>
      <c r="E23" s="26"/>
      <c r="F23" s="21"/>
      <c r="G23" s="21"/>
    </row>
    <row r="24" spans="1:7" ht="12" customHeight="1">
      <c r="A24" s="8">
        <v>19</v>
      </c>
      <c r="B24" s="9"/>
      <c r="C24" s="9"/>
      <c r="D24" s="28"/>
      <c r="E24" s="26"/>
      <c r="F24" s="21"/>
      <c r="G24" s="21"/>
    </row>
    <row r="25" spans="1:7" ht="12" customHeight="1">
      <c r="A25" s="8">
        <v>20</v>
      </c>
      <c r="B25" s="9"/>
      <c r="C25" s="9"/>
      <c r="D25" s="28"/>
      <c r="E25" s="26"/>
      <c r="F25" s="21"/>
      <c r="G25" s="21"/>
    </row>
    <row r="26" spans="1:7" ht="17.850000000000001" customHeight="1">
      <c r="A26" s="92"/>
      <c r="B26" s="92"/>
      <c r="C26" s="93"/>
      <c r="D26" s="94" t="s">
        <v>26</v>
      </c>
      <c r="E26" s="95"/>
      <c r="F26" s="29">
        <f>SUM(F6:F25)</f>
        <v>13123.96</v>
      </c>
      <c r="G26" s="30">
        <f>SUM(G6:G25)</f>
        <v>0</v>
      </c>
    </row>
  </sheetData>
  <mergeCells count="6">
    <mergeCell ref="A1:G1"/>
    <mergeCell ref="A2:G2"/>
    <mergeCell ref="A3:G3"/>
    <mergeCell ref="B4:E4"/>
    <mergeCell ref="A26:C26"/>
    <mergeCell ref="D26:E26"/>
  </mergeCells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5</vt:i4>
      </vt:variant>
      <vt:variant>
        <vt:lpstr>Intervalli denominati</vt:lpstr>
      </vt:variant>
      <vt:variant>
        <vt:i4>2</vt:i4>
      </vt:variant>
    </vt:vector>
  </HeadingPairs>
  <TitlesOfParts>
    <vt:vector size="7" baseType="lpstr">
      <vt:lpstr>Riepilogo Spese</vt:lpstr>
      <vt:lpstr>Cat 01</vt:lpstr>
      <vt:lpstr>Cat 02</vt:lpstr>
      <vt:lpstr>Cat 03</vt:lpstr>
      <vt:lpstr>Cat 04</vt:lpstr>
      <vt:lpstr>'Cat 01'!Area_stampa</vt:lpstr>
      <vt:lpstr>'Riepilogo Spese'!Area_stampa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Serena Alagia</dc:creator>
  <cp:lastModifiedBy>Irene Sandulli</cp:lastModifiedBy>
  <cp:lastPrinted>2021-11-09T08:52:06Z</cp:lastPrinted>
  <dcterms:created xsi:type="dcterms:W3CDTF">2021-09-30T06:57:48Z</dcterms:created>
  <dcterms:modified xsi:type="dcterms:W3CDTF">2022-12-01T09:54:16Z</dcterms:modified>
</cp:coreProperties>
</file>