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saveExternalLinkValues="0" codeName="ThisWorkbook"/>
  <mc:AlternateContent xmlns:mc="http://schemas.openxmlformats.org/markup-compatibility/2006">
    <mc:Choice Requires="x15">
      <x15ac:absPath xmlns:x15ac="http://schemas.microsoft.com/office/spreadsheetml/2010/11/ac" url="C:\MONITORAGGI ATTUALI\Aborto\Aborto 25\Aborto Relazione25\"/>
    </mc:Choice>
  </mc:AlternateContent>
  <xr:revisionPtr revIDLastSave="0" documentId="13_ncr:1_{714A731E-E068-4C22-9158-54C2726CF889}" xr6:coauthVersionLast="47" xr6:coauthVersionMax="47" xr10:uidLastSave="{00000000-0000-0000-0000-000000000000}"/>
  <bookViews>
    <workbookView xWindow="28680" yWindow="270" windowWidth="25440" windowHeight="15390" tabRatio="843" xr2:uid="{00000000-000D-0000-FFFF-FFFF00000000}"/>
  </bookViews>
  <sheets>
    <sheet name="PRESENT." sheetId="40" r:id="rId1"/>
    <sheet name="RICH." sheetId="29" r:id="rId2"/>
    <sheet name="RICH. 2" sheetId="51" r:id="rId3"/>
  </sheets>
  <externalReferences>
    <externalReference r:id="rId4"/>
    <externalReference r:id="rId5"/>
  </externalReferences>
  <definedNames>
    <definedName name="_Fill" hidden="1">[1]Foglio1!#REF!</definedName>
    <definedName name="_Key1" hidden="1">#REF!</definedName>
    <definedName name="_Sort" hidden="1">#REF!</definedName>
    <definedName name="ELPROCED">#REF!</definedName>
    <definedName name="prova">[1]Foglio1!#REF!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17" i="51" l="1"/>
  <c r="N14" i="51"/>
  <c r="N13" i="51"/>
  <c r="N12" i="51"/>
  <c r="N11" i="51"/>
  <c r="N15" i="51" s="1"/>
  <c r="N54" i="29"/>
  <c r="M54" i="29"/>
  <c r="N53" i="29" l="1"/>
  <c r="N47" i="29"/>
  <c r="N52" i="29" s="1"/>
  <c r="N51" i="29"/>
  <c r="N50" i="29"/>
  <c r="N49" i="29"/>
  <c r="N39" i="29"/>
  <c r="N27" i="29"/>
  <c r="N21" i="2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Raffaele Rocchi</author>
  </authors>
  <commentList>
    <comment ref="I29" authorId="0" shapeId="0" xr:uid="{E28BED4D-EDF2-4C95-B954-970C31B01F09}">
      <text>
        <r>
          <rPr>
            <b/>
            <sz val="9"/>
            <color indexed="81"/>
            <rFont val="Tahoma"/>
            <family val="2"/>
          </rPr>
          <t>Raffaele Rocchi:</t>
        </r>
        <r>
          <rPr>
            <sz val="9"/>
            <color indexed="81"/>
            <rFont val="Tahoma"/>
            <family val="2"/>
          </rPr>
          <t xml:space="preserve">
1 PROVV. EX ART. 13 DONNA INTERDETTA GT ASCOLI PICENO</t>
        </r>
      </text>
    </comment>
    <comment ref="J29" authorId="0" shapeId="0" xr:uid="{F5849591-4C38-460B-BA48-DB8373FE5183}">
      <text>
        <r>
          <rPr>
            <b/>
            <sz val="9"/>
            <color indexed="81"/>
            <rFont val="Tahoma"/>
            <family val="2"/>
          </rPr>
          <t>Raffaele Rocchi:</t>
        </r>
        <r>
          <rPr>
            <sz val="9"/>
            <color indexed="81"/>
            <rFont val="Tahoma"/>
            <family val="2"/>
          </rPr>
          <t xml:space="preserve">
2 PROVV. EX ART. 13 DONNE INTERDETTE GT FOGGIA</t>
        </r>
      </text>
    </comment>
  </commentList>
</comments>
</file>

<file path=xl/sharedStrings.xml><?xml version="1.0" encoding="utf-8"?>
<sst xmlns="http://schemas.openxmlformats.org/spreadsheetml/2006/main" count="138" uniqueCount="85">
  <si>
    <t xml:space="preserve">     MINISTERO DELLA GIUSTIZIA      </t>
  </si>
  <si>
    <t>CORTE D'APP.</t>
  </si>
  <si>
    <t>TORINO</t>
  </si>
  <si>
    <t>MILANO</t>
  </si>
  <si>
    <t>BRESCIA</t>
  </si>
  <si>
    <t>TRENTO</t>
  </si>
  <si>
    <t>VENEZIA</t>
  </si>
  <si>
    <t>TRIESTE</t>
  </si>
  <si>
    <t>GENOVA</t>
  </si>
  <si>
    <t>BOLOGNA</t>
  </si>
  <si>
    <t>TOTALE</t>
  </si>
  <si>
    <t>FIRENZE</t>
  </si>
  <si>
    <t>PERUGIA</t>
  </si>
  <si>
    <t>ANCONA</t>
  </si>
  <si>
    <t>R O M A</t>
  </si>
  <si>
    <t>L'AQUILA</t>
  </si>
  <si>
    <t>CAMPOBASSO</t>
  </si>
  <si>
    <t>NAPOLI</t>
  </si>
  <si>
    <t>SALERNO</t>
  </si>
  <si>
    <t>BARI</t>
  </si>
  <si>
    <t>LECCE</t>
  </si>
  <si>
    <t>POTENZA</t>
  </si>
  <si>
    <t>CATANZARO</t>
  </si>
  <si>
    <t>REGGIO CALABRIA</t>
  </si>
  <si>
    <t>PALERMO</t>
  </si>
  <si>
    <t>MESSINA</t>
  </si>
  <si>
    <t>CALTANISSETTA</t>
  </si>
  <si>
    <t>CATANIA</t>
  </si>
  <si>
    <t>CAGLIARI</t>
  </si>
  <si>
    <t>NORD</t>
  </si>
  <si>
    <t>CENTRO</t>
  </si>
  <si>
    <t>SUD</t>
  </si>
  <si>
    <t>ISOLE</t>
  </si>
  <si>
    <t>TOT. NAZ.</t>
  </si>
  <si>
    <t>DISTRETTI DI</t>
  </si>
  <si>
    <t>RICHIESTE DI AUTORIZZAZIONE EX ART. 12 DELLA L. 194/78</t>
  </si>
  <si>
    <t>---------</t>
  </si>
  <si>
    <t>*</t>
  </si>
  <si>
    <t>DIPARTIMENTO PER GLI AFFARI DI GIUSTIZIA</t>
  </si>
  <si>
    <t>RIEPILOGO</t>
  </si>
  <si>
    <t>AREA</t>
  </si>
  <si>
    <t>RICHIESTE DI AUTORIZZAZIONE EX ART. 13 DELLA L. 194/78</t>
  </si>
  <si>
    <t>GEOGRAFICA</t>
  </si>
  <si>
    <t>n° rich. tot.</t>
  </si>
  <si>
    <t>ANNO</t>
  </si>
  <si>
    <t>RELAZIONE AL PARLAMENTO</t>
  </si>
  <si>
    <t>SULL' ATTUAZIONE E SUGLI EFFETTI DELLA LEGGE 194/78:</t>
  </si>
  <si>
    <t>volontaria della gravidanza”</t>
  </si>
  <si>
    <t>TABELLE RELATIVE ALLA: GIURISDIZIONE VOLONTARIA</t>
  </si>
  <si>
    <t>“Norme per la tutela sociale della maternità e sull’interruzione</t>
  </si>
  <si>
    <t>2005</t>
  </si>
  <si>
    <t>Distribuzione percentuale delle richieste ex art. 12 della L.194/78 per area geografica</t>
  </si>
  <si>
    <t>Numero di richieste ex art. 13 della L.194/78</t>
  </si>
  <si>
    <t>Numero di richieste ex art. 12 della L.194/78 per area geografica</t>
  </si>
  <si>
    <t>(art. 12: richieste di autorizzazione ad abortire da parte di donne minorenni)</t>
  </si>
  <si>
    <t>(art. 13: richieste di autorizzazione ad abortire da parte di donne interdette)</t>
  </si>
  <si>
    <t>1989</t>
  </si>
  <si>
    <t>1993</t>
  </si>
  <si>
    <t>1997</t>
  </si>
  <si>
    <t>2001</t>
  </si>
  <si>
    <t>2011</t>
  </si>
  <si>
    <t>2015</t>
  </si>
  <si>
    <t>2017</t>
  </si>
  <si>
    <t>DIREZIONE GENERALE DEGLI AFFARI INTERNI - UFFICIO I: Affari a servizio dell'Amministrazione della giustizia</t>
  </si>
  <si>
    <t>Var. % su 1989 (**)</t>
  </si>
  <si>
    <t>si vede, ad esempio, come le richieste presentate nell'anno 2019 siano circa 1/3 di quelle presentate nel 1989</t>
  </si>
  <si>
    <r>
      <t>(*)</t>
    </r>
    <r>
      <rPr>
        <sz val="16"/>
        <rFont val="Tahoma"/>
        <family val="2"/>
      </rPr>
      <t xml:space="preserve"> = fino al 1999 i dati relativi alle sezioni distaccate di Corte di Appello (Bolzano, Sassari, Taranto) sono fusi insieme a quelli delle rispettive Corti di Appello (Trento, Cagliari, Lecce)</t>
    </r>
  </si>
  <si>
    <t>BOLZANO (*)</t>
  </si>
  <si>
    <t>TARANTO (*)</t>
  </si>
  <si>
    <t>SASSARI (*)</t>
  </si>
  <si>
    <t>2009</t>
  </si>
  <si>
    <t>2013</t>
  </si>
  <si>
    <t>2022</t>
  </si>
  <si>
    <r>
      <t>(**)</t>
    </r>
    <r>
      <rPr>
        <sz val="16"/>
        <rFont val="Tahoma"/>
        <family val="2"/>
      </rPr>
      <t xml:space="preserve"> = a partire dalla Relazione con dati anno 2019, si è utilizzato il rapporto (richieste dell'anno in esame / richieste del 1989)* 100 , da cui</t>
    </r>
  </si>
  <si>
    <r>
      <rPr>
        <b/>
        <sz val="16"/>
        <rFont val="Tahoma"/>
        <family val="2"/>
      </rPr>
      <t xml:space="preserve">(*): </t>
    </r>
    <r>
      <rPr>
        <b/>
        <sz val="13"/>
        <rFont val="Tahoma"/>
        <family val="2"/>
      </rPr>
      <t>PER GLI ANNI 2018-2021 QUESTA VARIABILE NON E' STATA RILEVATA, IN CONSIDERAZIONE DELL'ASSOLUTA ESIGUITA' DEL FENOMENO.</t>
    </r>
  </si>
  <si>
    <t>LA VARIABILE E' STATA POI NUOVAMENTE RILEVATA SOLO NELL'ANNO 2022, PER VEDERE SE VI FOSSERO STATE EVENTUALI VARIAZIONI NELL'ANDAMENTO</t>
  </si>
  <si>
    <t>2024</t>
  </si>
  <si>
    <t>ANNI 1989 - 2025</t>
  </si>
  <si>
    <t>2020</t>
  </si>
  <si>
    <t xml:space="preserve">          ANNI 1989 - 2025</t>
  </si>
  <si>
    <t xml:space="preserve">                              ANNI 1989 - 2025</t>
  </si>
  <si>
    <t>ANNI 1989 - 2017 (*) e 2022</t>
  </si>
  <si>
    <t>2025 (NB)</t>
  </si>
  <si>
    <t>(NB) = i dati relativi all'anno 2025 sono stati rilevati solo per il periodo gennaio-ottobre 2025</t>
  </si>
  <si>
    <t>2025(NB)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</si>
</sst>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6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Tahoma"/>
      <family val="2"/>
    </font>
    <font>
      <sz val="10"/>
      <name val="Arial"/>
      <family val="2"/>
    </font>
    <font>
      <b/>
      <sz val="15"/>
      <name val="Tahoma"/>
      <family val="2"/>
    </font>
    <font>
      <sz val="15"/>
      <name val="Tahoma"/>
      <family val="2"/>
    </font>
    <font>
      <b/>
      <sz val="18"/>
      <name val="Arial Narrow"/>
      <family val="2"/>
    </font>
    <font>
      <sz val="18"/>
      <name val="Arial Narrow"/>
      <family val="2"/>
    </font>
    <font>
      <sz val="18"/>
      <name val="Arial"/>
      <family val="2"/>
    </font>
    <font>
      <sz val="18"/>
      <name val="Times New Roman"/>
      <family val="1"/>
    </font>
    <font>
      <b/>
      <sz val="18"/>
      <name val="Times New Roman"/>
      <family val="1"/>
    </font>
    <font>
      <b/>
      <sz val="16"/>
      <name val="Tahoma"/>
      <family val="2"/>
    </font>
    <font>
      <sz val="13"/>
      <name val="Tahoma"/>
      <family val="2"/>
    </font>
    <font>
      <b/>
      <sz val="13"/>
      <name val="Tahoma"/>
      <family val="2"/>
    </font>
    <font>
      <sz val="10"/>
      <name val="Times New Roman"/>
      <family val="1"/>
    </font>
    <font>
      <b/>
      <sz val="18"/>
      <name val="Tahoma"/>
      <family val="2"/>
    </font>
    <font>
      <sz val="10"/>
      <name val="MS Sans Serif"/>
      <family val="2"/>
    </font>
    <font>
      <b/>
      <sz val="18"/>
      <name val="Arial"/>
      <family val="2"/>
    </font>
    <font>
      <sz val="16"/>
      <name val="Tahoma"/>
      <family val="2"/>
    </font>
    <font>
      <sz val="16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0"/>
      <name val="Arial"/>
      <family val="2"/>
    </font>
    <font>
      <b/>
      <sz val="20"/>
      <name val="Times New Roman"/>
      <family val="1"/>
    </font>
    <font>
      <b/>
      <sz val="2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5" fillId="0" borderId="0"/>
    <xf numFmtId="0" fontId="17" fillId="0" borderId="0"/>
  </cellStyleXfs>
  <cellXfs count="133">
    <xf numFmtId="0" fontId="0" fillId="0" borderId="0" xfId="0"/>
    <xf numFmtId="0" fontId="2" fillId="0" borderId="0" xfId="0" applyFont="1"/>
    <xf numFmtId="0" fontId="3" fillId="0" borderId="0" xfId="0" applyFont="1"/>
    <xf numFmtId="0" fontId="11" fillId="0" borderId="0" xfId="0" applyFont="1" applyAlignment="1">
      <alignment horizontal="center"/>
    </xf>
    <xf numFmtId="0" fontId="3" fillId="0" borderId="0" xfId="2" applyFont="1"/>
    <xf numFmtId="0" fontId="13" fillId="0" borderId="0" xfId="2" applyFont="1"/>
    <xf numFmtId="0" fontId="5" fillId="0" borderId="6" xfId="0" applyFont="1" applyBorder="1" applyAlignment="1">
      <alignment horizontal="right"/>
    </xf>
    <xf numFmtId="0" fontId="7" fillId="0" borderId="34" xfId="0" quotePrefix="1" applyFont="1" applyBorder="1" applyAlignment="1">
      <alignment horizontal="center"/>
    </xf>
    <xf numFmtId="0" fontId="16" fillId="0" borderId="0" xfId="2" applyFont="1" applyAlignment="1">
      <alignment horizontal="center"/>
    </xf>
    <xf numFmtId="0" fontId="16" fillId="0" borderId="0" xfId="2" applyFont="1" applyAlignment="1">
      <alignment horizontal="center" wrapText="1"/>
    </xf>
    <xf numFmtId="1" fontId="5" fillId="0" borderId="21" xfId="0" applyNumberFormat="1" applyFont="1" applyBorder="1" applyAlignment="1">
      <alignment horizontal="center"/>
    </xf>
    <xf numFmtId="1" fontId="5" fillId="0" borderId="11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1" fontId="4" fillId="0" borderId="0" xfId="0" applyNumberFormat="1" applyFont="1"/>
    <xf numFmtId="0" fontId="8" fillId="0" borderId="0" xfId="0" applyFont="1"/>
    <xf numFmtId="0" fontId="7" fillId="0" borderId="8" xfId="0" applyFont="1" applyBorder="1" applyAlignment="1">
      <alignment horizontal="center"/>
    </xf>
    <xf numFmtId="0" fontId="7" fillId="0" borderId="33" xfId="0" applyFont="1" applyBorder="1" applyAlignment="1">
      <alignment horizontal="center" wrapText="1"/>
    </xf>
    <xf numFmtId="1" fontId="9" fillId="0" borderId="0" xfId="1" applyNumberFormat="1" applyFont="1"/>
    <xf numFmtId="0" fontId="2" fillId="0" borderId="0" xfId="1" applyFont="1"/>
    <xf numFmtId="0" fontId="6" fillId="0" borderId="22" xfId="0" applyFont="1" applyBorder="1"/>
    <xf numFmtId="0" fontId="6" fillId="0" borderId="31" xfId="0" applyFont="1" applyBorder="1" applyAlignment="1">
      <alignment horizontal="right"/>
    </xf>
    <xf numFmtId="0" fontId="6" fillId="0" borderId="29" xfId="0" applyFont="1" applyBorder="1" applyAlignment="1">
      <alignment horizontal="right"/>
    </xf>
    <xf numFmtId="0" fontId="6" fillId="0" borderId="35" xfId="0" applyFont="1" applyBorder="1" applyAlignment="1">
      <alignment horizontal="right"/>
    </xf>
    <xf numFmtId="1" fontId="6" fillId="0" borderId="29" xfId="0" applyNumberFormat="1" applyFont="1" applyBorder="1" applyAlignment="1">
      <alignment horizontal="right"/>
    </xf>
    <xf numFmtId="1" fontId="6" fillId="0" borderId="31" xfId="0" applyNumberFormat="1" applyFont="1" applyBorder="1" applyAlignment="1">
      <alignment horizontal="right"/>
    </xf>
    <xf numFmtId="0" fontId="6" fillId="0" borderId="23" xfId="0" applyFont="1" applyBorder="1"/>
    <xf numFmtId="0" fontId="6" fillId="0" borderId="24" xfId="0" applyFont="1" applyBorder="1"/>
    <xf numFmtId="0" fontId="6" fillId="0" borderId="32" xfId="0" applyFont="1" applyBorder="1" applyAlignment="1">
      <alignment horizontal="right"/>
    </xf>
    <xf numFmtId="0" fontId="6" fillId="0" borderId="30" xfId="0" applyFont="1" applyBorder="1" applyAlignment="1">
      <alignment horizontal="right"/>
    </xf>
    <xf numFmtId="0" fontId="6" fillId="0" borderId="36" xfId="0" applyFont="1" applyBorder="1" applyAlignment="1">
      <alignment horizontal="right"/>
    </xf>
    <xf numFmtId="0" fontId="6" fillId="0" borderId="22" xfId="0" applyFont="1" applyBorder="1" applyAlignment="1">
      <alignment horizontal="left"/>
    </xf>
    <xf numFmtId="0" fontId="10" fillId="0" borderId="0" xfId="1" applyFont="1"/>
    <xf numFmtId="0" fontId="11" fillId="0" borderId="0" xfId="1" applyFont="1" applyAlignment="1">
      <alignment horizontal="center"/>
    </xf>
    <xf numFmtId="1" fontId="5" fillId="0" borderId="21" xfId="1" applyNumberFormat="1" applyFont="1" applyBorder="1" applyAlignment="1">
      <alignment horizontal="center"/>
    </xf>
    <xf numFmtId="0" fontId="3" fillId="0" borderId="0" xfId="1" applyFont="1"/>
    <xf numFmtId="1" fontId="5" fillId="0" borderId="13" xfId="1" applyNumberFormat="1" applyFont="1" applyBorder="1" applyAlignment="1">
      <alignment horizontal="center"/>
    </xf>
    <xf numFmtId="0" fontId="6" fillId="0" borderId="23" xfId="1" applyFont="1" applyBorder="1" applyAlignment="1">
      <alignment horizontal="left"/>
    </xf>
    <xf numFmtId="9" fontId="6" fillId="0" borderId="38" xfId="1" applyNumberFormat="1" applyFont="1" applyBorder="1" applyAlignment="1">
      <alignment horizontal="right"/>
    </xf>
    <xf numFmtId="0" fontId="6" fillId="0" borderId="22" xfId="1" applyFont="1" applyBorder="1" applyAlignment="1">
      <alignment horizontal="left"/>
    </xf>
    <xf numFmtId="9" fontId="6" fillId="0" borderId="29" xfId="1" applyNumberFormat="1" applyFont="1" applyBorder="1" applyAlignment="1">
      <alignment horizontal="right"/>
    </xf>
    <xf numFmtId="0" fontId="7" fillId="0" borderId="8" xfId="1" applyFont="1" applyBorder="1" applyAlignment="1">
      <alignment horizontal="center"/>
    </xf>
    <xf numFmtId="0" fontId="8" fillId="0" borderId="0" xfId="1" applyFont="1"/>
    <xf numFmtId="3" fontId="12" fillId="0" borderId="28" xfId="1" applyNumberFormat="1" applyFont="1" applyBorder="1" applyAlignment="1">
      <alignment horizontal="right"/>
    </xf>
    <xf numFmtId="3" fontId="12" fillId="0" borderId="28" xfId="1" applyNumberFormat="1" applyFont="1" applyBorder="1" applyAlignment="1">
      <alignment horizontal="center"/>
    </xf>
    <xf numFmtId="0" fontId="10" fillId="0" borderId="0" xfId="1" applyFont="1" applyAlignment="1">
      <alignment horizontal="center"/>
    </xf>
    <xf numFmtId="49" fontId="12" fillId="0" borderId="14" xfId="0" applyNumberFormat="1" applyFont="1" applyBorder="1" applyAlignment="1">
      <alignment horizontal="center"/>
    </xf>
    <xf numFmtId="0" fontId="6" fillId="2" borderId="23" xfId="0" applyFont="1" applyFill="1" applyBorder="1"/>
    <xf numFmtId="0" fontId="6" fillId="2" borderId="31" xfId="0" applyFont="1" applyFill="1" applyBorder="1" applyAlignment="1">
      <alignment horizontal="right"/>
    </xf>
    <xf numFmtId="0" fontId="6" fillId="2" borderId="29" xfId="0" applyFont="1" applyFill="1" applyBorder="1" applyAlignment="1">
      <alignment horizontal="right"/>
    </xf>
    <xf numFmtId="0" fontId="6" fillId="2" borderId="35" xfId="0" applyFont="1" applyFill="1" applyBorder="1" applyAlignment="1">
      <alignment horizontal="right"/>
    </xf>
    <xf numFmtId="1" fontId="6" fillId="2" borderId="29" xfId="0" applyNumberFormat="1" applyFont="1" applyFill="1" applyBorder="1" applyAlignment="1">
      <alignment horizontal="right"/>
    </xf>
    <xf numFmtId="1" fontId="6" fillId="2" borderId="31" xfId="0" applyNumberFormat="1" applyFont="1" applyFill="1" applyBorder="1" applyAlignment="1">
      <alignment horizontal="right"/>
    </xf>
    <xf numFmtId="0" fontId="6" fillId="2" borderId="24" xfId="0" applyFont="1" applyFill="1" applyBorder="1"/>
    <xf numFmtId="0" fontId="6" fillId="2" borderId="32" xfId="0" applyFont="1" applyFill="1" applyBorder="1" applyAlignment="1">
      <alignment horizontal="right"/>
    </xf>
    <xf numFmtId="0" fontId="6" fillId="2" borderId="30" xfId="0" applyFont="1" applyFill="1" applyBorder="1" applyAlignment="1">
      <alignment horizontal="right"/>
    </xf>
    <xf numFmtId="0" fontId="6" fillId="2" borderId="22" xfId="0" applyFont="1" applyFill="1" applyBorder="1" applyAlignment="1">
      <alignment horizontal="left"/>
    </xf>
    <xf numFmtId="0" fontId="6" fillId="2" borderId="25" xfId="0" applyFont="1" applyFill="1" applyBorder="1" applyAlignment="1">
      <alignment horizontal="left"/>
    </xf>
    <xf numFmtId="0" fontId="6" fillId="2" borderId="36" xfId="0" applyFont="1" applyFill="1" applyBorder="1" applyAlignment="1">
      <alignment horizontal="right"/>
    </xf>
    <xf numFmtId="0" fontId="6" fillId="2" borderId="22" xfId="1" applyFont="1" applyFill="1" applyBorder="1" applyAlignment="1">
      <alignment horizontal="left"/>
    </xf>
    <xf numFmtId="9" fontId="6" fillId="2" borderId="29" xfId="1" applyNumberFormat="1" applyFont="1" applyFill="1" applyBorder="1" applyAlignment="1">
      <alignment horizontal="right"/>
    </xf>
    <xf numFmtId="0" fontId="6" fillId="2" borderId="25" xfId="1" applyFont="1" applyFill="1" applyBorder="1" applyAlignment="1">
      <alignment horizontal="left"/>
    </xf>
    <xf numFmtId="1" fontId="9" fillId="0" borderId="0" xfId="0" applyNumberFormat="1" applyFont="1" applyAlignment="1">
      <alignment horizontal="center"/>
    </xf>
    <xf numFmtId="9" fontId="6" fillId="0" borderId="42" xfId="1" applyNumberFormat="1" applyFont="1" applyBorder="1" applyAlignment="1">
      <alignment horizontal="right"/>
    </xf>
    <xf numFmtId="9" fontId="6" fillId="2" borderId="1" xfId="1" applyNumberFormat="1" applyFont="1" applyFill="1" applyBorder="1" applyAlignment="1">
      <alignment horizontal="right"/>
    </xf>
    <xf numFmtId="9" fontId="6" fillId="0" borderId="1" xfId="1" applyNumberFormat="1" applyFont="1" applyBorder="1" applyAlignment="1">
      <alignment horizontal="right"/>
    </xf>
    <xf numFmtId="3" fontId="12" fillId="0" borderId="15" xfId="1" applyNumberFormat="1" applyFont="1" applyBorder="1" applyAlignment="1">
      <alignment horizontal="right"/>
    </xf>
    <xf numFmtId="164" fontId="7" fillId="0" borderId="34" xfId="0" applyNumberFormat="1" applyFont="1" applyBorder="1" applyAlignment="1">
      <alignment horizontal="center"/>
    </xf>
    <xf numFmtId="49" fontId="12" fillId="0" borderId="12" xfId="0" applyNumberFormat="1" applyFont="1" applyBorder="1" applyAlignment="1">
      <alignment horizontal="center"/>
    </xf>
    <xf numFmtId="164" fontId="5" fillId="0" borderId="15" xfId="1" applyNumberFormat="1" applyFont="1" applyBorder="1" applyAlignment="1" applyProtection="1">
      <alignment horizontal="right"/>
      <protection locked="0"/>
    </xf>
    <xf numFmtId="164" fontId="5" fillId="0" borderId="28" xfId="1" applyNumberFormat="1" applyFont="1" applyBorder="1" applyAlignment="1" applyProtection="1">
      <alignment horizontal="right"/>
      <protection locked="0"/>
    </xf>
    <xf numFmtId="49" fontId="12" fillId="0" borderId="3" xfId="0" applyNumberFormat="1" applyFont="1" applyBorder="1" applyAlignment="1">
      <alignment horizontal="center"/>
    </xf>
    <xf numFmtId="3" fontId="7" fillId="0" borderId="9" xfId="0" applyNumberFormat="1" applyFont="1" applyBorder="1" applyAlignment="1">
      <alignment horizontal="center"/>
    </xf>
    <xf numFmtId="49" fontId="12" fillId="0" borderId="6" xfId="0" applyNumberFormat="1" applyFont="1" applyBorder="1" applyAlignment="1">
      <alignment horizontal="center"/>
    </xf>
    <xf numFmtId="0" fontId="12" fillId="0" borderId="26" xfId="1" applyFont="1" applyBorder="1" applyAlignment="1">
      <alignment horizontal="center"/>
    </xf>
    <xf numFmtId="0" fontId="12" fillId="0" borderId="27" xfId="1" applyFont="1" applyBorder="1" applyAlignment="1">
      <alignment horizontal="center"/>
    </xf>
    <xf numFmtId="0" fontId="12" fillId="0" borderId="26" xfId="0" applyFont="1" applyBorder="1" applyAlignment="1">
      <alignment horizontal="center"/>
    </xf>
    <xf numFmtId="0" fontId="12" fillId="0" borderId="27" xfId="0" applyFont="1" applyBorder="1" applyAlignment="1">
      <alignment horizontal="center"/>
    </xf>
    <xf numFmtId="49" fontId="12" fillId="0" borderId="2" xfId="0" applyNumberFormat="1" applyFont="1" applyBorder="1" applyAlignment="1">
      <alignment horizontal="center"/>
    </xf>
    <xf numFmtId="9" fontId="6" fillId="0" borderId="45" xfId="1" applyNumberFormat="1" applyFont="1" applyBorder="1" applyAlignment="1">
      <alignment horizontal="right"/>
    </xf>
    <xf numFmtId="9" fontId="6" fillId="2" borderId="31" xfId="1" applyNumberFormat="1" applyFont="1" applyFill="1" applyBorder="1" applyAlignment="1">
      <alignment horizontal="right"/>
    </xf>
    <xf numFmtId="9" fontId="6" fillId="0" borderId="31" xfId="1" applyNumberFormat="1" applyFont="1" applyBorder="1" applyAlignment="1">
      <alignment horizontal="right"/>
    </xf>
    <xf numFmtId="164" fontId="5" fillId="0" borderId="9" xfId="1" applyNumberFormat="1" applyFont="1" applyBorder="1" applyAlignment="1" applyProtection="1">
      <alignment horizontal="right"/>
      <protection locked="0"/>
    </xf>
    <xf numFmtId="3" fontId="12" fillId="0" borderId="9" xfId="1" applyNumberFormat="1" applyFont="1" applyBorder="1" applyAlignment="1">
      <alignment horizontal="right"/>
    </xf>
    <xf numFmtId="3" fontId="7" fillId="0" borderId="28" xfId="0" applyNumberFormat="1" applyFont="1" applyBorder="1" applyAlignment="1">
      <alignment horizontal="center"/>
    </xf>
    <xf numFmtId="1" fontId="5" fillId="0" borderId="3" xfId="0" applyNumberFormat="1" applyFont="1" applyBorder="1" applyAlignment="1">
      <alignment horizontal="right"/>
    </xf>
    <xf numFmtId="0" fontId="10" fillId="0" borderId="39" xfId="0" applyFont="1" applyBorder="1"/>
    <xf numFmtId="0" fontId="11" fillId="0" borderId="39" xfId="0" applyFont="1" applyBorder="1" applyAlignment="1">
      <alignment horizontal="center"/>
    </xf>
    <xf numFmtId="3" fontId="12" fillId="0" borderId="15" xfId="1" applyNumberFormat="1" applyFont="1" applyBorder="1" applyAlignment="1">
      <alignment horizontal="center"/>
    </xf>
    <xf numFmtId="0" fontId="2" fillId="0" borderId="4" xfId="1" applyFont="1" applyBorder="1"/>
    <xf numFmtId="0" fontId="3" fillId="0" borderId="4" xfId="0" applyFont="1" applyBorder="1"/>
    <xf numFmtId="164" fontId="7" fillId="0" borderId="37" xfId="0" applyNumberFormat="1" applyFont="1" applyBorder="1" applyAlignment="1">
      <alignment horizontal="center"/>
    </xf>
    <xf numFmtId="0" fontId="12" fillId="0" borderId="40" xfId="1" applyFont="1" applyBorder="1" applyAlignment="1">
      <alignment horizontal="center"/>
    </xf>
    <xf numFmtId="0" fontId="12" fillId="0" borderId="41" xfId="1" applyFont="1" applyBorder="1" applyAlignment="1">
      <alignment horizontal="center"/>
    </xf>
    <xf numFmtId="0" fontId="3" fillId="0" borderId="41" xfId="1" applyFont="1" applyBorder="1"/>
    <xf numFmtId="0" fontId="3" fillId="0" borderId="37" xfId="1" applyFont="1" applyBorder="1"/>
    <xf numFmtId="0" fontId="14" fillId="0" borderId="0" xfId="1" applyFont="1" applyAlignment="1">
      <alignment horizontal="left"/>
    </xf>
    <xf numFmtId="1" fontId="23" fillId="0" borderId="0" xfId="0" applyNumberFormat="1" applyFont="1" applyAlignment="1">
      <alignment horizontal="center"/>
    </xf>
    <xf numFmtId="0" fontId="25" fillId="0" borderId="5" xfId="0" applyFont="1" applyBorder="1" applyAlignment="1">
      <alignment horizontal="center"/>
    </xf>
    <xf numFmtId="0" fontId="25" fillId="0" borderId="0" xfId="0" applyFont="1"/>
    <xf numFmtId="0" fontId="24" fillId="0" borderId="0" xfId="0" applyFont="1"/>
    <xf numFmtId="0" fontId="24" fillId="0" borderId="39" xfId="0" applyFont="1" applyBorder="1"/>
    <xf numFmtId="0" fontId="12" fillId="0" borderId="0" xfId="0" applyFont="1"/>
    <xf numFmtId="0" fontId="19" fillId="0" borderId="0" xfId="0" applyFont="1"/>
    <xf numFmtId="1" fontId="6" fillId="0" borderId="19" xfId="0" applyNumberFormat="1" applyFont="1" applyBorder="1" applyAlignment="1">
      <alignment horizontal="right"/>
    </xf>
    <xf numFmtId="1" fontId="6" fillId="2" borderId="19" xfId="0" applyNumberFormat="1" applyFont="1" applyFill="1" applyBorder="1" applyAlignment="1">
      <alignment horizontal="right"/>
    </xf>
    <xf numFmtId="1" fontId="5" fillId="0" borderId="14" xfId="0" applyNumberFormat="1" applyFont="1" applyBorder="1" applyAlignment="1">
      <alignment horizontal="right"/>
    </xf>
    <xf numFmtId="3" fontId="7" fillId="0" borderId="10" xfId="0" applyNumberFormat="1" applyFont="1" applyBorder="1" applyAlignment="1">
      <alignment horizontal="center"/>
    </xf>
    <xf numFmtId="164" fontId="7" fillId="0" borderId="43" xfId="0" applyNumberFormat="1" applyFont="1" applyBorder="1" applyAlignment="1">
      <alignment horizontal="center"/>
    </xf>
    <xf numFmtId="0" fontId="25" fillId="0" borderId="27" xfId="0" applyFont="1" applyBorder="1" applyAlignment="1">
      <alignment horizontal="center"/>
    </xf>
    <xf numFmtId="164" fontId="5" fillId="0" borderId="10" xfId="1" applyNumberFormat="1" applyFont="1" applyBorder="1" applyAlignment="1" applyProtection="1">
      <alignment horizontal="right"/>
      <protection locked="0"/>
    </xf>
    <xf numFmtId="3" fontId="12" fillId="0" borderId="10" xfId="1" applyNumberFormat="1" applyFont="1" applyBorder="1" applyAlignment="1">
      <alignment horizontal="right"/>
    </xf>
    <xf numFmtId="0" fontId="12" fillId="0" borderId="46" xfId="1" applyFont="1" applyBorder="1" applyAlignment="1">
      <alignment horizontal="center"/>
    </xf>
    <xf numFmtId="49" fontId="12" fillId="0" borderId="47" xfId="0" applyNumberFormat="1" applyFont="1" applyBorder="1" applyAlignment="1">
      <alignment horizontal="center"/>
    </xf>
    <xf numFmtId="3" fontId="12" fillId="0" borderId="48" xfId="1" applyNumberFormat="1" applyFont="1" applyBorder="1" applyAlignment="1">
      <alignment horizontal="center"/>
    </xf>
    <xf numFmtId="1" fontId="5" fillId="0" borderId="6" xfId="0" applyNumberFormat="1" applyFont="1" applyBorder="1" applyAlignment="1">
      <alignment horizontal="right"/>
    </xf>
    <xf numFmtId="49" fontId="12" fillId="0" borderId="44" xfId="0" applyNumberFormat="1" applyFont="1" applyBorder="1" applyAlignment="1">
      <alignment horizontal="center"/>
    </xf>
    <xf numFmtId="49" fontId="12" fillId="0" borderId="5" xfId="0" applyNumberFormat="1" applyFont="1" applyBorder="1" applyAlignment="1">
      <alignment horizontal="center"/>
    </xf>
    <xf numFmtId="3" fontId="12" fillId="0" borderId="10" xfId="1" applyNumberFormat="1" applyFont="1" applyBorder="1" applyAlignment="1">
      <alignment horizontal="center"/>
    </xf>
    <xf numFmtId="0" fontId="16" fillId="0" borderId="0" xfId="2" applyFont="1" applyAlignment="1">
      <alignment horizontal="center"/>
    </xf>
    <xf numFmtId="0" fontId="16" fillId="0" borderId="0" xfId="2" applyFont="1" applyAlignment="1">
      <alignment horizontal="center" wrapText="1"/>
    </xf>
    <xf numFmtId="0" fontId="12" fillId="0" borderId="0" xfId="0" applyFont="1" applyAlignment="1">
      <alignment horizontal="center"/>
    </xf>
    <xf numFmtId="0" fontId="12" fillId="0" borderId="0" xfId="2" applyFont="1" applyAlignment="1">
      <alignment horizontal="center"/>
    </xf>
    <xf numFmtId="0" fontId="12" fillId="0" borderId="17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12" fillId="0" borderId="18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2" fillId="0" borderId="0" xfId="1" applyFont="1" applyAlignment="1">
      <alignment horizontal="center"/>
    </xf>
    <xf numFmtId="1" fontId="20" fillId="0" borderId="0" xfId="0" applyNumberFormat="1" applyFont="1" applyAlignment="1">
      <alignment horizontal="center"/>
    </xf>
    <xf numFmtId="1" fontId="18" fillId="0" borderId="0" xfId="0" applyNumberFormat="1" applyFont="1" applyAlignment="1">
      <alignment horizontal="center"/>
    </xf>
    <xf numFmtId="1" fontId="18" fillId="0" borderId="0" xfId="1" applyNumberFormat="1" applyFont="1" applyAlignment="1">
      <alignment horizontal="center"/>
    </xf>
    <xf numFmtId="1" fontId="20" fillId="0" borderId="0" xfId="1" applyNumberFormat="1" applyFont="1" applyAlignment="1">
      <alignment horizontal="center"/>
    </xf>
    <xf numFmtId="1" fontId="6" fillId="2" borderId="20" xfId="0" applyNumberFormat="1" applyFont="1" applyFill="1" applyBorder="1" applyAlignment="1">
      <alignment horizontal="right"/>
    </xf>
    <xf numFmtId="1" fontId="1" fillId="0" borderId="0" xfId="1" applyNumberFormat="1"/>
  </cellXfs>
  <cellStyles count="4">
    <cellStyle name="Normale" xfId="0" builtinId="0"/>
    <cellStyle name="Normale 2" xfId="3" xr:uid="{00000000-0005-0000-0000-000001000000}"/>
    <cellStyle name="Normale_IVG Relazione 04; Tab. volontaria" xfId="1" xr:uid="{00000000-0005-0000-0000-000002000000}"/>
    <cellStyle name="Normale_Terrorismo 96-01" xfId="2" xr:uid="{00000000-0005-0000-0000-000004000000}"/>
  </cellStyles>
  <dxfs count="0"/>
  <tableStyles count="0" defaultTableStyle="TableStyleMedium2" defaultPivotStyle="PivotStyleLight16"/>
  <colors>
    <mruColors>
      <color rgb="FF0000FF"/>
      <color rgb="FF660066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ONITORAGGI%20ATTUALI\Aborto\Aborto%2022\Appoggio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MONITORAGGI%20ATTUALI\Aborto\Aborto%2025\Aborto%20volontaria25.xlsx" TargetMode="External"/><Relationship Id="rId1" Type="http://schemas.openxmlformats.org/officeDocument/2006/relationships/externalLinkPath" Target="/MONITORAGGI%20ATTUALI/Aborto/Aborto%2025/Aborto%20volontaria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glio1"/>
      <sheetName val="Prosp. 2°06"/>
      <sheetName val="Mafia Def. uff."/>
      <sheetName val="Prosp. 1°07"/>
      <sheetName val="#RIF"/>
      <sheetName val="Appoggio"/>
      <sheetName val="Prosp."/>
      <sheetName val="Prosp. 2°07"/>
      <sheetName val="Mafia Pend. reato"/>
      <sheetName val="Prosp. 1°08"/>
      <sheetName val="Prosp. 2°08"/>
      <sheetName val="Prosp. 1°09"/>
      <sheetName val="Prosp. 2°09"/>
      <sheetName val="Internet 1°08"/>
      <sheetName val="DETTAGLI"/>
      <sheetName val="Fauure Alitalia inevase"/>
      <sheetName val="PA"/>
      <sheetName val="02"/>
      <sheetName val="98"/>
      <sheetName val="Costi appoggio"/>
      <sheetName val="Patrocinio 00"/>
      <sheetName val="CAS"/>
      <sheetName val="Mafia DATI"/>
      <sheetName val="Mafia Pend. uff."/>
      <sheetName val="Mafia DDA pendenti"/>
      <sheetName val="Mafia DDA iscritti"/>
      <sheetName val="Pend. uff."/>
      <sheetName val="PERS. AMM. per UFF."/>
      <sheetName val="ITALIA"/>
      <sheetName val="Procure iscritti tab. area-del"/>
      <sheetName val="Riepilogo 00"/>
      <sheetName val="sintesi 04"/>
      <sheetName val="TO"/>
      <sheetName val="MI"/>
      <sheetName val="BS"/>
      <sheetName val="TN"/>
      <sheetName val="VE"/>
      <sheetName val="TS"/>
      <sheetName val="GE"/>
      <sheetName val="BO"/>
      <sheetName val="FI"/>
      <sheetName val="PG"/>
      <sheetName val="AN"/>
      <sheetName val="RM"/>
      <sheetName val="AQ"/>
      <sheetName val="CB"/>
      <sheetName val="NA"/>
      <sheetName val="SA"/>
      <sheetName val="BA"/>
      <sheetName val="LE"/>
      <sheetName val="PZ"/>
      <sheetName val="CZ"/>
      <sheetName val="RC"/>
      <sheetName val="ME"/>
      <sheetName val="CL"/>
      <sheetName val="CT"/>
      <sheetName val="CA"/>
      <sheetName val="Mafia DDA definiti contro noti"/>
      <sheetName val="Mafia DDA definiti contro ignot"/>
      <sheetName val="sintesi 00"/>
      <sheetName val="TAB. 5"/>
      <sheetName val="Mafia Present."/>
      <sheetName val="sintesi 2003"/>
      <sheetName val="Terro P.D. iscritti"/>
      <sheetName val="Mafia Tot. pendenti"/>
      <sheetName val="Mafia Tot. iscritti"/>
      <sheetName val="DDA ignoti"/>
      <sheetName val="DDA noti"/>
      <sheetName val="Def.-PROV."/>
      <sheetName val="Def.-REG."/>
      <sheetName val="Def.-CAP"/>
      <sheetName val="AREA e CAP"/>
      <sheetName val="UFF."/>
      <sheetName val="Def.-Riep."/>
      <sheetName val="COSTI per UFF. (€)"/>
      <sheetName val="PAGAMENTI; RIEP. 2006"/>
      <sheetName val="PAGAMENTI; RIEP. 2007"/>
      <sheetName val="PAGAMENTI; RIEP. 2008"/>
      <sheetName val="Prosp. 1°06"/>
      <sheetName val="Uff. risp."/>
      <sheetName val="RICH."/>
      <sheetName val="Prosp. 1°10"/>
      <sheetName val="Prosp. 09"/>
      <sheetName val="2006"/>
      <sheetName val="2007"/>
      <sheetName val="2008"/>
      <sheetName val="2009"/>
      <sheetName val="2010"/>
      <sheetName val="2011"/>
      <sheetName val="REATI"/>
      <sheetName val="AREA GEOG.+NASC."/>
      <sheetName val="PERS."/>
      <sheetName val="PROC."/>
      <sheetName val="Sintesi 1°10"/>
    </sheetNames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RESENT."/>
      <sheetName val="RICH."/>
      <sheetName val="RICH. 2"/>
      <sheetName val="serie storica 2017 in poi"/>
      <sheetName val="-----"/>
      <sheetName val="Dati 2017"/>
      <sheetName val="Note 17"/>
      <sheetName val="TAB 1-2"/>
      <sheetName val="TAB 3-4"/>
      <sheetName val="TAB. 5"/>
      <sheetName val="GRAF."/>
      <sheetName val="Dati area 2013"/>
      <sheetName val="appunti"/>
      <sheetName val="----"/>
      <sheetName val="Tab. consultori"/>
      <sheetName val="Rich.aut."/>
      <sheetName val="Rich.nasc."/>
      <sheetName val="Età media"/>
      <sheetName val="Eq.età"/>
    </sheetNames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>
    <pageSetUpPr fitToPage="1"/>
  </sheetPr>
  <dimension ref="A10:Q64"/>
  <sheetViews>
    <sheetView tabSelected="1" zoomScale="75" zoomScaleNormal="75" workbookViewId="0">
      <selection activeCell="E25" sqref="E25"/>
    </sheetView>
  </sheetViews>
  <sheetFormatPr defaultColWidth="8" defaultRowHeight="12.75" x14ac:dyDescent="0.2"/>
  <cols>
    <col min="1" max="16384" width="8" style="4"/>
  </cols>
  <sheetData>
    <row r="10" spans="1:15" ht="21.95" customHeight="1" x14ac:dyDescent="0.3">
      <c r="A10" s="118" t="s">
        <v>45</v>
      </c>
      <c r="B10" s="118"/>
      <c r="C10" s="118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</row>
    <row r="11" spans="1:15" ht="21.95" customHeight="1" x14ac:dyDescent="0.2"/>
    <row r="12" spans="1:15" ht="21.95" customHeight="1" x14ac:dyDescent="0.3">
      <c r="A12" s="118" t="s">
        <v>46</v>
      </c>
      <c r="B12" s="118"/>
      <c r="C12" s="118"/>
      <c r="D12" s="118"/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</row>
    <row r="13" spans="1:15" ht="1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</row>
    <row r="14" spans="1:15" ht="21.95" customHeight="1" x14ac:dyDescent="0.3">
      <c r="A14" s="119" t="s">
        <v>49</v>
      </c>
      <c r="B14" s="118"/>
      <c r="C14" s="118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8"/>
      <c r="O14" s="118"/>
    </row>
    <row r="15" spans="1:15" ht="21.95" customHeight="1" x14ac:dyDescent="0.3">
      <c r="A15" s="119" t="s">
        <v>47</v>
      </c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</row>
    <row r="16" spans="1:15" ht="21.95" customHeight="1" x14ac:dyDescent="0.3">
      <c r="A16" s="9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</row>
    <row r="17" spans="1:17" ht="21.95" customHeight="1" x14ac:dyDescent="0.3">
      <c r="A17" s="9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</row>
    <row r="18" spans="1:17" ht="21.95" customHeight="1" x14ac:dyDescent="0.25">
      <c r="A18" s="121" t="s">
        <v>48</v>
      </c>
      <c r="B18" s="121"/>
      <c r="C18" s="121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</row>
    <row r="20" spans="1:17" customFormat="1" ht="22.5" x14ac:dyDescent="0.3">
      <c r="A20" s="120" t="s">
        <v>77</v>
      </c>
      <c r="B20" s="120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/>
      <c r="N20" s="120"/>
      <c r="O20" s="120"/>
      <c r="P20" s="3"/>
      <c r="Q20" s="3"/>
    </row>
    <row r="21" spans="1:17" s="5" customFormat="1" ht="16.5" x14ac:dyDescent="0.25"/>
    <row r="22" spans="1:17" s="5" customFormat="1" ht="19.5" x14ac:dyDescent="0.25">
      <c r="B22" s="101" t="s">
        <v>83</v>
      </c>
    </row>
    <row r="23" spans="1:17" s="5" customFormat="1" ht="16.5" x14ac:dyDescent="0.25"/>
    <row r="24" spans="1:17" s="5" customFormat="1" ht="16.5" x14ac:dyDescent="0.25"/>
    <row r="25" spans="1:17" s="5" customFormat="1" ht="16.5" x14ac:dyDescent="0.25"/>
    <row r="26" spans="1:17" s="5" customFormat="1" ht="16.5" x14ac:dyDescent="0.25"/>
    <row r="27" spans="1:17" s="5" customFormat="1" ht="16.5" x14ac:dyDescent="0.25"/>
    <row r="28" spans="1:17" s="5" customFormat="1" ht="16.5" x14ac:dyDescent="0.25"/>
    <row r="29" spans="1:17" s="5" customFormat="1" ht="16.5" x14ac:dyDescent="0.25"/>
    <row r="30" spans="1:17" s="5" customFormat="1" ht="16.5" x14ac:dyDescent="0.25"/>
    <row r="31" spans="1:17" s="5" customFormat="1" ht="16.5" x14ac:dyDescent="0.25"/>
    <row r="32" spans="1:17" s="5" customFormat="1" ht="16.5" x14ac:dyDescent="0.25"/>
    <row r="33" s="5" customFormat="1" ht="16.5" x14ac:dyDescent="0.25"/>
    <row r="34" s="5" customFormat="1" ht="16.5" x14ac:dyDescent="0.25"/>
    <row r="35" s="5" customFormat="1" ht="16.5" x14ac:dyDescent="0.25"/>
    <row r="36" s="5" customFormat="1" ht="16.5" x14ac:dyDescent="0.25"/>
    <row r="37" s="5" customFormat="1" ht="16.5" x14ac:dyDescent="0.25"/>
    <row r="38" s="5" customFormat="1" ht="16.5" x14ac:dyDescent="0.25"/>
    <row r="39" s="5" customFormat="1" ht="16.5" x14ac:dyDescent="0.25"/>
    <row r="40" s="5" customFormat="1" ht="16.5" x14ac:dyDescent="0.25"/>
    <row r="41" s="5" customFormat="1" ht="16.5" x14ac:dyDescent="0.25"/>
    <row r="42" s="5" customFormat="1" ht="16.5" x14ac:dyDescent="0.25"/>
    <row r="43" s="5" customFormat="1" ht="16.5" x14ac:dyDescent="0.25"/>
    <row r="44" s="5" customFormat="1" ht="16.5" x14ac:dyDescent="0.25"/>
    <row r="45" s="5" customFormat="1" ht="16.5" x14ac:dyDescent="0.25"/>
    <row r="46" s="5" customFormat="1" ht="16.5" x14ac:dyDescent="0.25"/>
    <row r="47" s="5" customFormat="1" ht="16.5" x14ac:dyDescent="0.25"/>
    <row r="48" s="5" customFormat="1" ht="16.5" x14ac:dyDescent="0.25"/>
    <row r="49" s="5" customFormat="1" ht="16.5" x14ac:dyDescent="0.25"/>
    <row r="50" s="5" customFormat="1" ht="16.5" x14ac:dyDescent="0.25"/>
    <row r="51" s="5" customFormat="1" ht="16.5" x14ac:dyDescent="0.25"/>
    <row r="52" s="5" customFormat="1" ht="16.5" x14ac:dyDescent="0.25"/>
    <row r="53" s="5" customFormat="1" ht="16.5" x14ac:dyDescent="0.25"/>
    <row r="54" s="5" customFormat="1" ht="16.5" x14ac:dyDescent="0.25"/>
    <row r="55" s="5" customFormat="1" ht="16.5" x14ac:dyDescent="0.25"/>
    <row r="56" s="5" customFormat="1" ht="16.5" x14ac:dyDescent="0.25"/>
    <row r="57" s="5" customFormat="1" ht="16.5" x14ac:dyDescent="0.25"/>
    <row r="58" s="5" customFormat="1" ht="16.5" x14ac:dyDescent="0.25"/>
    <row r="59" s="5" customFormat="1" ht="16.5" x14ac:dyDescent="0.25"/>
    <row r="60" s="5" customFormat="1" ht="16.5" x14ac:dyDescent="0.25"/>
    <row r="61" s="5" customFormat="1" ht="16.5" x14ac:dyDescent="0.25"/>
    <row r="62" s="5" customFormat="1" ht="16.5" x14ac:dyDescent="0.25"/>
    <row r="63" s="5" customFormat="1" ht="16.5" x14ac:dyDescent="0.25"/>
    <row r="64" s="5" customFormat="1" ht="16.5" x14ac:dyDescent="0.25"/>
  </sheetData>
  <mergeCells count="6">
    <mergeCell ref="A10:O10"/>
    <mergeCell ref="A14:O14"/>
    <mergeCell ref="A20:O20"/>
    <mergeCell ref="A18:O18"/>
    <mergeCell ref="A12:O12"/>
    <mergeCell ref="A15:O15"/>
  </mergeCells>
  <phoneticPr fontId="15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glio2">
    <pageSetUpPr fitToPage="1"/>
  </sheetPr>
  <dimension ref="A1:P58"/>
  <sheetViews>
    <sheetView topLeftCell="A4" zoomScale="60" zoomScaleNormal="60" workbookViewId="0">
      <pane ySplit="7" topLeftCell="A35" activePane="bottomLeft" state="frozen"/>
      <selection activeCell="A4" sqref="A4"/>
      <selection pane="bottomLeft" activeCell="B60" sqref="B60"/>
    </sheetView>
  </sheetViews>
  <sheetFormatPr defaultRowHeight="25.5" x14ac:dyDescent="0.35"/>
  <cols>
    <col min="1" max="1" width="26.42578125" style="1" customWidth="1"/>
    <col min="2" max="10" width="15" style="1" customWidth="1"/>
    <col min="11" max="13" width="15" style="99" customWidth="1"/>
    <col min="14" max="14" width="19" style="99" customWidth="1"/>
    <col min="15" max="16384" width="9.140625" style="1"/>
  </cols>
  <sheetData>
    <row r="1" spans="1:15" s="13" customFormat="1" ht="21" customHeight="1" x14ac:dyDescent="0.3">
      <c r="A1" s="127" t="s">
        <v>0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</row>
    <row r="2" spans="1:15" s="13" customFormat="1" ht="21" customHeight="1" x14ac:dyDescent="0.3">
      <c r="A2" s="127" t="s">
        <v>38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</row>
    <row r="3" spans="1:15" s="13" customFormat="1" ht="21" customHeight="1" x14ac:dyDescent="0.3">
      <c r="A3" s="127" t="s">
        <v>63</v>
      </c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</row>
    <row r="4" spans="1:15" s="13" customFormat="1" ht="21" customHeight="1" x14ac:dyDescent="0.4">
      <c r="A4" s="61"/>
      <c r="B4" s="61"/>
      <c r="C4" s="61"/>
      <c r="D4" s="61"/>
      <c r="E4" s="61"/>
      <c r="F4" s="61"/>
      <c r="G4" s="61"/>
      <c r="H4" s="61"/>
      <c r="I4" s="61"/>
      <c r="J4" s="61"/>
      <c r="K4" s="96"/>
      <c r="L4" s="96"/>
      <c r="M4" s="96"/>
      <c r="N4" s="96"/>
    </row>
    <row r="5" spans="1:15" ht="21" customHeight="1" x14ac:dyDescent="0.35">
      <c r="A5" s="128" t="s">
        <v>35</v>
      </c>
      <c r="B5" s="128"/>
      <c r="C5" s="128"/>
      <c r="D5" s="128"/>
      <c r="E5" s="128"/>
      <c r="F5" s="128"/>
      <c r="G5" s="128"/>
      <c r="H5" s="128"/>
      <c r="I5" s="128"/>
      <c r="J5" s="128"/>
      <c r="K5" s="128"/>
      <c r="L5" s="128"/>
      <c r="M5" s="128"/>
      <c r="N5" s="128"/>
    </row>
    <row r="6" spans="1:15" ht="21" customHeight="1" x14ac:dyDescent="0.35">
      <c r="A6" s="125" t="s">
        <v>54</v>
      </c>
      <c r="B6" s="125"/>
      <c r="C6" s="125"/>
      <c r="D6" s="125"/>
      <c r="E6" s="125"/>
      <c r="F6" s="125"/>
      <c r="G6" s="125"/>
      <c r="H6" s="125"/>
      <c r="I6" s="125"/>
      <c r="J6" s="125"/>
      <c r="K6" s="125"/>
      <c r="L6" s="125"/>
      <c r="M6" s="125"/>
      <c r="N6" s="125"/>
    </row>
    <row r="7" spans="1:15" ht="21" customHeight="1" x14ac:dyDescent="0.25">
      <c r="A7" s="126" t="s">
        <v>53</v>
      </c>
      <c r="B7" s="126"/>
      <c r="C7" s="126"/>
      <c r="D7" s="126"/>
      <c r="E7" s="126"/>
      <c r="F7" s="126"/>
      <c r="G7" s="126"/>
      <c r="H7" s="126"/>
      <c r="I7" s="126"/>
      <c r="J7" s="126"/>
      <c r="K7" s="126"/>
      <c r="L7" s="126"/>
      <c r="M7" s="126"/>
      <c r="N7" s="126"/>
    </row>
    <row r="8" spans="1:15" ht="15" customHeight="1" thickBot="1" x14ac:dyDescent="0.4">
      <c r="A8" s="85"/>
      <c r="B8" s="85"/>
      <c r="C8" s="85"/>
      <c r="D8" s="86"/>
      <c r="E8" s="85"/>
      <c r="F8" s="85"/>
      <c r="G8" s="85"/>
      <c r="H8" s="85"/>
      <c r="I8" s="85"/>
      <c r="J8" s="85"/>
      <c r="K8" s="100"/>
      <c r="L8" s="100"/>
      <c r="M8" s="100"/>
      <c r="N8" s="100"/>
    </row>
    <row r="9" spans="1:15" s="2" customFormat="1" ht="21" customHeight="1" x14ac:dyDescent="0.35">
      <c r="A9" s="10" t="s">
        <v>34</v>
      </c>
      <c r="B9" s="75"/>
      <c r="C9" s="76"/>
      <c r="D9" s="76"/>
      <c r="E9" s="89"/>
      <c r="F9" s="89"/>
      <c r="G9" s="75" t="s">
        <v>79</v>
      </c>
      <c r="H9" s="76"/>
      <c r="I9" s="76"/>
      <c r="J9" s="76"/>
      <c r="K9" s="108"/>
      <c r="L9" s="108"/>
      <c r="M9" s="108"/>
      <c r="N9" s="97"/>
      <c r="O9" s="1"/>
    </row>
    <row r="10" spans="1:15" s="2" customFormat="1" ht="21" customHeight="1" x14ac:dyDescent="0.25">
      <c r="A10" s="11" t="s">
        <v>1</v>
      </c>
      <c r="B10" s="72" t="s">
        <v>56</v>
      </c>
      <c r="C10" s="70" t="s">
        <v>57</v>
      </c>
      <c r="D10" s="70" t="s">
        <v>58</v>
      </c>
      <c r="E10" s="70" t="s">
        <v>59</v>
      </c>
      <c r="F10" s="72" t="s">
        <v>50</v>
      </c>
      <c r="G10" s="67" t="s">
        <v>70</v>
      </c>
      <c r="H10" s="70" t="s">
        <v>71</v>
      </c>
      <c r="I10" s="70" t="s">
        <v>61</v>
      </c>
      <c r="J10" s="70" t="s">
        <v>62</v>
      </c>
      <c r="K10" s="70" t="s">
        <v>78</v>
      </c>
      <c r="L10" s="72" t="s">
        <v>72</v>
      </c>
      <c r="M10" s="70" t="s">
        <v>76</v>
      </c>
      <c r="N10" s="45" t="s">
        <v>82</v>
      </c>
      <c r="O10" s="1"/>
    </row>
    <row r="11" spans="1:15" s="2" customFormat="1" ht="21" customHeight="1" x14ac:dyDescent="0.25">
      <c r="A11" s="122" t="s">
        <v>29</v>
      </c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4"/>
      <c r="O11" s="1"/>
    </row>
    <row r="12" spans="1:15" s="2" customFormat="1" ht="21" customHeight="1" x14ac:dyDescent="0.25">
      <c r="A12" s="19" t="s">
        <v>2</v>
      </c>
      <c r="B12" s="20">
        <v>128</v>
      </c>
      <c r="C12" s="21">
        <v>127</v>
      </c>
      <c r="D12" s="22">
        <v>85</v>
      </c>
      <c r="E12" s="23">
        <v>106</v>
      </c>
      <c r="F12" s="24">
        <v>102</v>
      </c>
      <c r="G12" s="24">
        <v>98</v>
      </c>
      <c r="H12" s="23">
        <v>65</v>
      </c>
      <c r="I12" s="23">
        <v>40</v>
      </c>
      <c r="J12" s="23">
        <v>37</v>
      </c>
      <c r="K12" s="23">
        <v>24</v>
      </c>
      <c r="L12" s="24">
        <v>33</v>
      </c>
      <c r="M12" s="24">
        <v>36</v>
      </c>
      <c r="N12" s="103">
        <v>37</v>
      </c>
      <c r="O12" s="1"/>
    </row>
    <row r="13" spans="1:15" s="2" customFormat="1" ht="21" customHeight="1" x14ac:dyDescent="0.25">
      <c r="A13" s="46" t="s">
        <v>3</v>
      </c>
      <c r="B13" s="47">
        <v>241</v>
      </c>
      <c r="C13" s="48">
        <v>194</v>
      </c>
      <c r="D13" s="49">
        <v>157</v>
      </c>
      <c r="E13" s="50">
        <v>213</v>
      </c>
      <c r="F13" s="51">
        <v>207</v>
      </c>
      <c r="G13" s="51">
        <v>166</v>
      </c>
      <c r="H13" s="50">
        <v>161</v>
      </c>
      <c r="I13" s="50">
        <v>134</v>
      </c>
      <c r="J13" s="50">
        <v>90</v>
      </c>
      <c r="K13" s="50">
        <v>40</v>
      </c>
      <c r="L13" s="51">
        <v>72</v>
      </c>
      <c r="M13" s="51">
        <v>53</v>
      </c>
      <c r="N13" s="104">
        <v>50</v>
      </c>
      <c r="O13" s="1"/>
    </row>
    <row r="14" spans="1:15" s="2" customFormat="1" ht="21" customHeight="1" x14ac:dyDescent="0.25">
      <c r="A14" s="25" t="s">
        <v>4</v>
      </c>
      <c r="B14" s="20">
        <v>35</v>
      </c>
      <c r="C14" s="21">
        <v>35</v>
      </c>
      <c r="D14" s="22">
        <v>29</v>
      </c>
      <c r="E14" s="23">
        <v>38</v>
      </c>
      <c r="F14" s="24">
        <v>45</v>
      </c>
      <c r="G14" s="24">
        <v>43</v>
      </c>
      <c r="H14" s="23">
        <v>49</v>
      </c>
      <c r="I14" s="23">
        <v>34</v>
      </c>
      <c r="J14" s="23">
        <v>31</v>
      </c>
      <c r="K14" s="23">
        <v>17</v>
      </c>
      <c r="L14" s="24">
        <v>15</v>
      </c>
      <c r="M14" s="24">
        <v>29</v>
      </c>
      <c r="N14" s="103">
        <v>22</v>
      </c>
      <c r="O14" s="1"/>
    </row>
    <row r="15" spans="1:15" s="2" customFormat="1" ht="21" customHeight="1" x14ac:dyDescent="0.25">
      <c r="A15" s="46" t="s">
        <v>5</v>
      </c>
      <c r="B15" s="47">
        <v>15</v>
      </c>
      <c r="C15" s="48">
        <v>9</v>
      </c>
      <c r="D15" s="49">
        <v>15</v>
      </c>
      <c r="E15" s="50">
        <v>6</v>
      </c>
      <c r="F15" s="51">
        <v>7</v>
      </c>
      <c r="G15" s="51">
        <v>4</v>
      </c>
      <c r="H15" s="50">
        <v>5</v>
      </c>
      <c r="I15" s="50">
        <v>1</v>
      </c>
      <c r="J15" s="50">
        <v>3</v>
      </c>
      <c r="K15" s="50">
        <v>4</v>
      </c>
      <c r="L15" s="51">
        <v>3</v>
      </c>
      <c r="M15" s="51">
        <v>3</v>
      </c>
      <c r="N15" s="104">
        <v>5</v>
      </c>
      <c r="O15" s="1"/>
    </row>
    <row r="16" spans="1:15" s="2" customFormat="1" ht="21" customHeight="1" x14ac:dyDescent="0.25">
      <c r="A16" s="25" t="s">
        <v>6</v>
      </c>
      <c r="B16" s="20">
        <v>29</v>
      </c>
      <c r="C16" s="21">
        <v>36</v>
      </c>
      <c r="D16" s="22">
        <v>31</v>
      </c>
      <c r="E16" s="23">
        <v>40</v>
      </c>
      <c r="F16" s="24">
        <v>45</v>
      </c>
      <c r="G16" s="24">
        <v>50</v>
      </c>
      <c r="H16" s="23">
        <v>35</v>
      </c>
      <c r="I16" s="23">
        <v>33</v>
      </c>
      <c r="J16" s="23">
        <v>30</v>
      </c>
      <c r="K16" s="23">
        <v>15</v>
      </c>
      <c r="L16" s="24">
        <v>21</v>
      </c>
      <c r="M16" s="24">
        <v>17</v>
      </c>
      <c r="N16" s="103">
        <v>20</v>
      </c>
      <c r="O16" s="1"/>
    </row>
    <row r="17" spans="1:15" s="2" customFormat="1" ht="21" customHeight="1" x14ac:dyDescent="0.25">
      <c r="A17" s="46" t="s">
        <v>7</v>
      </c>
      <c r="B17" s="47">
        <v>16</v>
      </c>
      <c r="C17" s="48">
        <v>19</v>
      </c>
      <c r="D17" s="49">
        <v>12</v>
      </c>
      <c r="E17" s="50">
        <v>15</v>
      </c>
      <c r="F17" s="51">
        <v>11</v>
      </c>
      <c r="G17" s="51">
        <v>18</v>
      </c>
      <c r="H17" s="50">
        <v>12</v>
      </c>
      <c r="I17" s="50">
        <v>7</v>
      </c>
      <c r="J17" s="50">
        <v>10</v>
      </c>
      <c r="K17" s="50">
        <v>4</v>
      </c>
      <c r="L17" s="51">
        <v>5</v>
      </c>
      <c r="M17" s="51">
        <v>5</v>
      </c>
      <c r="N17" s="104">
        <v>6</v>
      </c>
      <c r="O17" s="1"/>
    </row>
    <row r="18" spans="1:15" s="2" customFormat="1" ht="21" customHeight="1" x14ac:dyDescent="0.25">
      <c r="A18" s="25" t="s">
        <v>8</v>
      </c>
      <c r="B18" s="20">
        <v>46</v>
      </c>
      <c r="C18" s="21">
        <v>46</v>
      </c>
      <c r="D18" s="22">
        <v>48</v>
      </c>
      <c r="E18" s="23">
        <v>49</v>
      </c>
      <c r="F18" s="24">
        <v>72</v>
      </c>
      <c r="G18" s="24">
        <v>66</v>
      </c>
      <c r="H18" s="23">
        <v>63</v>
      </c>
      <c r="I18" s="23">
        <v>35</v>
      </c>
      <c r="J18" s="23">
        <v>36</v>
      </c>
      <c r="K18" s="23">
        <v>16</v>
      </c>
      <c r="L18" s="24">
        <v>14</v>
      </c>
      <c r="M18" s="24">
        <v>22</v>
      </c>
      <c r="N18" s="103">
        <v>25</v>
      </c>
      <c r="O18" s="1"/>
    </row>
    <row r="19" spans="1:15" s="2" customFormat="1" ht="21" customHeight="1" x14ac:dyDescent="0.25">
      <c r="A19" s="52" t="s">
        <v>67</v>
      </c>
      <c r="B19" s="53" t="s">
        <v>37</v>
      </c>
      <c r="C19" s="54" t="s">
        <v>37</v>
      </c>
      <c r="D19" s="54" t="s">
        <v>37</v>
      </c>
      <c r="E19" s="50">
        <v>1</v>
      </c>
      <c r="F19" s="51">
        <v>2</v>
      </c>
      <c r="G19" s="51">
        <v>7</v>
      </c>
      <c r="H19" s="50">
        <v>2</v>
      </c>
      <c r="I19" s="50">
        <v>1</v>
      </c>
      <c r="J19" s="50">
        <v>2</v>
      </c>
      <c r="K19" s="50">
        <v>0</v>
      </c>
      <c r="L19" s="51">
        <v>1</v>
      </c>
      <c r="M19" s="51">
        <v>4</v>
      </c>
      <c r="N19" s="104">
        <v>2</v>
      </c>
    </row>
    <row r="20" spans="1:15" s="2" customFormat="1" ht="21" customHeight="1" x14ac:dyDescent="0.25">
      <c r="A20" s="26" t="s">
        <v>9</v>
      </c>
      <c r="B20" s="27">
        <v>60</v>
      </c>
      <c r="C20" s="28">
        <v>48</v>
      </c>
      <c r="D20" s="29">
        <v>39</v>
      </c>
      <c r="E20" s="23">
        <v>34</v>
      </c>
      <c r="F20" s="24">
        <v>81</v>
      </c>
      <c r="G20" s="24">
        <v>72</v>
      </c>
      <c r="H20" s="23">
        <v>63</v>
      </c>
      <c r="I20" s="23">
        <v>39</v>
      </c>
      <c r="J20" s="23">
        <v>30</v>
      </c>
      <c r="K20" s="23">
        <v>24</v>
      </c>
      <c r="L20" s="24">
        <v>20</v>
      </c>
      <c r="M20" s="24">
        <v>27</v>
      </c>
      <c r="N20" s="103">
        <v>21</v>
      </c>
    </row>
    <row r="21" spans="1:15" s="2" customFormat="1" ht="21" customHeight="1" x14ac:dyDescent="0.25">
      <c r="A21" s="12" t="s">
        <v>10</v>
      </c>
      <c r="B21" s="6">
        <v>570</v>
      </c>
      <c r="C21" s="6">
        <v>514</v>
      </c>
      <c r="D21" s="6">
        <v>416</v>
      </c>
      <c r="E21" s="6">
        <v>502</v>
      </c>
      <c r="F21" s="6">
        <v>572</v>
      </c>
      <c r="G21" s="6">
        <v>524</v>
      </c>
      <c r="H21" s="6">
        <v>455</v>
      </c>
      <c r="I21" s="84">
        <v>324</v>
      </c>
      <c r="J21" s="84">
        <v>269</v>
      </c>
      <c r="K21" s="84">
        <v>144</v>
      </c>
      <c r="L21" s="114">
        <v>184</v>
      </c>
      <c r="M21" s="114">
        <v>196</v>
      </c>
      <c r="N21" s="105">
        <f>SUM(N12:N20)</f>
        <v>188</v>
      </c>
    </row>
    <row r="22" spans="1:15" s="2" customFormat="1" ht="21" customHeight="1" x14ac:dyDescent="0.25">
      <c r="A22" s="122" t="s">
        <v>30</v>
      </c>
      <c r="B22" s="123"/>
      <c r="C22" s="123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4"/>
    </row>
    <row r="23" spans="1:15" s="2" customFormat="1" ht="22.5" customHeight="1" x14ac:dyDescent="0.25">
      <c r="A23" s="30" t="s">
        <v>11</v>
      </c>
      <c r="B23" s="20">
        <v>73</v>
      </c>
      <c r="C23" s="21">
        <v>57</v>
      </c>
      <c r="D23" s="22">
        <v>42</v>
      </c>
      <c r="E23" s="23">
        <v>49</v>
      </c>
      <c r="F23" s="24">
        <v>56</v>
      </c>
      <c r="G23" s="24">
        <v>54</v>
      </c>
      <c r="H23" s="23">
        <v>55</v>
      </c>
      <c r="I23" s="23">
        <v>44</v>
      </c>
      <c r="J23" s="23">
        <v>36</v>
      </c>
      <c r="K23" s="23">
        <v>10</v>
      </c>
      <c r="L23" s="24">
        <v>18</v>
      </c>
      <c r="M23" s="24">
        <v>37</v>
      </c>
      <c r="N23" s="103">
        <v>24</v>
      </c>
    </row>
    <row r="24" spans="1:15" s="2" customFormat="1" ht="21" customHeight="1" x14ac:dyDescent="0.25">
      <c r="A24" s="55" t="s">
        <v>12</v>
      </c>
      <c r="B24" s="47">
        <v>27</v>
      </c>
      <c r="C24" s="48">
        <v>25</v>
      </c>
      <c r="D24" s="49">
        <v>15</v>
      </c>
      <c r="E24" s="50">
        <v>17</v>
      </c>
      <c r="F24" s="51">
        <v>24</v>
      </c>
      <c r="G24" s="51">
        <v>24</v>
      </c>
      <c r="H24" s="50">
        <v>12</v>
      </c>
      <c r="I24" s="50">
        <v>5</v>
      </c>
      <c r="J24" s="50">
        <v>7</v>
      </c>
      <c r="K24" s="50">
        <v>5</v>
      </c>
      <c r="L24" s="51">
        <v>7</v>
      </c>
      <c r="M24" s="51">
        <v>7</v>
      </c>
      <c r="N24" s="104">
        <v>8</v>
      </c>
    </row>
    <row r="25" spans="1:15" s="2" customFormat="1" ht="21" customHeight="1" x14ac:dyDescent="0.25">
      <c r="A25" s="30" t="s">
        <v>13</v>
      </c>
      <c r="B25" s="20">
        <v>12</v>
      </c>
      <c r="C25" s="21">
        <v>13</v>
      </c>
      <c r="D25" s="21">
        <v>7</v>
      </c>
      <c r="E25" s="23">
        <v>9</v>
      </c>
      <c r="F25" s="24">
        <v>19</v>
      </c>
      <c r="G25" s="24">
        <v>8</v>
      </c>
      <c r="H25" s="23">
        <v>6</v>
      </c>
      <c r="I25" s="23">
        <v>9</v>
      </c>
      <c r="J25" s="23">
        <v>6</v>
      </c>
      <c r="K25" s="23">
        <v>4</v>
      </c>
      <c r="L25" s="24">
        <v>6</v>
      </c>
      <c r="M25" s="24">
        <v>1</v>
      </c>
      <c r="N25" s="103">
        <v>4</v>
      </c>
    </row>
    <row r="26" spans="1:15" s="2" customFormat="1" ht="21" customHeight="1" x14ac:dyDescent="0.25">
      <c r="A26" s="56" t="s">
        <v>14</v>
      </c>
      <c r="B26" s="53">
        <v>332</v>
      </c>
      <c r="C26" s="54">
        <v>270</v>
      </c>
      <c r="D26" s="57">
        <v>242</v>
      </c>
      <c r="E26" s="50">
        <v>222</v>
      </c>
      <c r="F26" s="51">
        <v>227</v>
      </c>
      <c r="G26" s="51">
        <v>231</v>
      </c>
      <c r="H26" s="50">
        <v>190</v>
      </c>
      <c r="I26" s="50">
        <v>179</v>
      </c>
      <c r="J26" s="50">
        <v>85</v>
      </c>
      <c r="K26" s="50">
        <v>61</v>
      </c>
      <c r="L26" s="51">
        <v>74</v>
      </c>
      <c r="M26" s="51">
        <v>81</v>
      </c>
      <c r="N26" s="104">
        <v>54</v>
      </c>
    </row>
    <row r="27" spans="1:15" s="2" customFormat="1" ht="21" customHeight="1" x14ac:dyDescent="0.25">
      <c r="A27" s="12" t="s">
        <v>10</v>
      </c>
      <c r="B27" s="6">
        <v>444</v>
      </c>
      <c r="C27" s="6">
        <v>365</v>
      </c>
      <c r="D27" s="6">
        <v>306</v>
      </c>
      <c r="E27" s="6">
        <v>297</v>
      </c>
      <c r="F27" s="6">
        <v>326</v>
      </c>
      <c r="G27" s="6">
        <v>317</v>
      </c>
      <c r="H27" s="6">
        <v>263</v>
      </c>
      <c r="I27" s="84">
        <v>237</v>
      </c>
      <c r="J27" s="84">
        <v>134</v>
      </c>
      <c r="K27" s="84">
        <v>80</v>
      </c>
      <c r="L27" s="114">
        <v>105</v>
      </c>
      <c r="M27" s="114">
        <v>126</v>
      </c>
      <c r="N27" s="105">
        <f>SUM(N23:N26)</f>
        <v>90</v>
      </c>
    </row>
    <row r="28" spans="1:15" s="2" customFormat="1" ht="21" customHeight="1" x14ac:dyDescent="0.25">
      <c r="A28" s="122" t="s">
        <v>31</v>
      </c>
      <c r="B28" s="123"/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4"/>
    </row>
    <row r="29" spans="1:15" s="2" customFormat="1" ht="21" customHeight="1" x14ac:dyDescent="0.25">
      <c r="A29" s="30" t="s">
        <v>15</v>
      </c>
      <c r="B29" s="20">
        <v>33</v>
      </c>
      <c r="C29" s="21">
        <v>21</v>
      </c>
      <c r="D29" s="22">
        <v>29</v>
      </c>
      <c r="E29" s="23">
        <v>37</v>
      </c>
      <c r="F29" s="24">
        <v>25</v>
      </c>
      <c r="G29" s="24">
        <v>10</v>
      </c>
      <c r="H29" s="23">
        <v>25</v>
      </c>
      <c r="I29" s="23">
        <v>13</v>
      </c>
      <c r="J29" s="23">
        <v>7</v>
      </c>
      <c r="K29" s="23">
        <v>2</v>
      </c>
      <c r="L29" s="24">
        <v>12</v>
      </c>
      <c r="M29" s="24">
        <v>13</v>
      </c>
      <c r="N29" s="103">
        <v>12</v>
      </c>
    </row>
    <row r="30" spans="1:15" s="2" customFormat="1" ht="21" customHeight="1" x14ac:dyDescent="0.25">
      <c r="A30" s="55" t="s">
        <v>16</v>
      </c>
      <c r="B30" s="47">
        <v>10</v>
      </c>
      <c r="C30" s="48">
        <v>19</v>
      </c>
      <c r="D30" s="49">
        <v>20</v>
      </c>
      <c r="E30" s="50">
        <v>20</v>
      </c>
      <c r="F30" s="51">
        <v>9</v>
      </c>
      <c r="G30" s="51">
        <v>9</v>
      </c>
      <c r="H30" s="50">
        <v>4</v>
      </c>
      <c r="I30" s="50">
        <v>4</v>
      </c>
      <c r="J30" s="50">
        <v>3</v>
      </c>
      <c r="K30" s="50">
        <v>2</v>
      </c>
      <c r="L30" s="51">
        <v>2</v>
      </c>
      <c r="M30" s="51">
        <v>2</v>
      </c>
      <c r="N30" s="104">
        <v>0</v>
      </c>
    </row>
    <row r="31" spans="1:15" s="2" customFormat="1" ht="21" customHeight="1" x14ac:dyDescent="0.25">
      <c r="A31" s="30" t="s">
        <v>17</v>
      </c>
      <c r="B31" s="20">
        <v>27</v>
      </c>
      <c r="C31" s="21">
        <v>76</v>
      </c>
      <c r="D31" s="22">
        <v>87</v>
      </c>
      <c r="E31" s="23">
        <v>132</v>
      </c>
      <c r="F31" s="24">
        <v>107</v>
      </c>
      <c r="G31" s="24">
        <v>102</v>
      </c>
      <c r="H31" s="23">
        <v>77</v>
      </c>
      <c r="I31" s="23">
        <v>50</v>
      </c>
      <c r="J31" s="23">
        <v>45</v>
      </c>
      <c r="K31" s="23">
        <v>19</v>
      </c>
      <c r="L31" s="24">
        <v>28</v>
      </c>
      <c r="M31" s="24">
        <v>25</v>
      </c>
      <c r="N31" s="103">
        <v>29</v>
      </c>
    </row>
    <row r="32" spans="1:15" s="2" customFormat="1" ht="21" customHeight="1" x14ac:dyDescent="0.25">
      <c r="A32" s="55" t="s">
        <v>18</v>
      </c>
      <c r="B32" s="47">
        <v>10</v>
      </c>
      <c r="C32" s="48">
        <v>33</v>
      </c>
      <c r="D32" s="49">
        <v>25</v>
      </c>
      <c r="E32" s="50">
        <v>28</v>
      </c>
      <c r="F32" s="51">
        <v>37</v>
      </c>
      <c r="G32" s="51">
        <v>36</v>
      </c>
      <c r="H32" s="50">
        <v>20</v>
      </c>
      <c r="I32" s="50">
        <v>15</v>
      </c>
      <c r="J32" s="50">
        <v>8</v>
      </c>
      <c r="K32" s="50">
        <v>3</v>
      </c>
      <c r="L32" s="51">
        <v>6</v>
      </c>
      <c r="M32" s="51">
        <v>10</v>
      </c>
      <c r="N32" s="104">
        <v>4</v>
      </c>
    </row>
    <row r="33" spans="1:14" s="2" customFormat="1" ht="21" customHeight="1" x14ac:dyDescent="0.25">
      <c r="A33" s="30" t="s">
        <v>19</v>
      </c>
      <c r="B33" s="20">
        <v>124</v>
      </c>
      <c r="C33" s="21">
        <v>134</v>
      </c>
      <c r="D33" s="22">
        <v>124</v>
      </c>
      <c r="E33" s="23">
        <v>91</v>
      </c>
      <c r="F33" s="24">
        <v>80</v>
      </c>
      <c r="G33" s="24">
        <v>42</v>
      </c>
      <c r="H33" s="23">
        <v>63</v>
      </c>
      <c r="I33" s="23">
        <v>40</v>
      </c>
      <c r="J33" s="23">
        <v>62</v>
      </c>
      <c r="K33" s="23">
        <v>15</v>
      </c>
      <c r="L33" s="24">
        <v>18</v>
      </c>
      <c r="M33" s="24">
        <v>23</v>
      </c>
      <c r="N33" s="103">
        <v>19</v>
      </c>
    </row>
    <row r="34" spans="1:14" s="2" customFormat="1" ht="21" customHeight="1" x14ac:dyDescent="0.25">
      <c r="A34" s="55" t="s">
        <v>20</v>
      </c>
      <c r="B34" s="47">
        <v>51</v>
      </c>
      <c r="C34" s="48">
        <v>42</v>
      </c>
      <c r="D34" s="49">
        <v>67</v>
      </c>
      <c r="E34" s="50">
        <v>14</v>
      </c>
      <c r="F34" s="51">
        <v>18</v>
      </c>
      <c r="G34" s="51">
        <v>22</v>
      </c>
      <c r="H34" s="50">
        <v>15</v>
      </c>
      <c r="I34" s="50">
        <v>10</v>
      </c>
      <c r="J34" s="50">
        <v>7</v>
      </c>
      <c r="K34" s="50">
        <v>7</v>
      </c>
      <c r="L34" s="51">
        <v>5</v>
      </c>
      <c r="M34" s="51">
        <v>4</v>
      </c>
      <c r="N34" s="104">
        <v>6</v>
      </c>
    </row>
    <row r="35" spans="1:14" s="2" customFormat="1" ht="21" customHeight="1" x14ac:dyDescent="0.25">
      <c r="A35" s="30" t="s">
        <v>68</v>
      </c>
      <c r="B35" s="20" t="s">
        <v>37</v>
      </c>
      <c r="C35" s="21" t="s">
        <v>37</v>
      </c>
      <c r="D35" s="21" t="s">
        <v>37</v>
      </c>
      <c r="E35" s="23">
        <v>21</v>
      </c>
      <c r="F35" s="24">
        <v>17</v>
      </c>
      <c r="G35" s="24">
        <v>6</v>
      </c>
      <c r="H35" s="23">
        <v>2</v>
      </c>
      <c r="I35" s="23">
        <v>7</v>
      </c>
      <c r="J35" s="23">
        <v>2</v>
      </c>
      <c r="K35" s="23">
        <v>2</v>
      </c>
      <c r="L35" s="24">
        <v>2</v>
      </c>
      <c r="M35" s="24">
        <v>4</v>
      </c>
      <c r="N35" s="103">
        <v>0</v>
      </c>
    </row>
    <row r="36" spans="1:14" s="2" customFormat="1" ht="21" customHeight="1" x14ac:dyDescent="0.25">
      <c r="A36" s="55" t="s">
        <v>21</v>
      </c>
      <c r="B36" s="47">
        <v>3</v>
      </c>
      <c r="C36" s="48">
        <v>6</v>
      </c>
      <c r="D36" s="49">
        <v>12</v>
      </c>
      <c r="E36" s="50">
        <v>4</v>
      </c>
      <c r="F36" s="51">
        <v>3</v>
      </c>
      <c r="G36" s="51">
        <v>3</v>
      </c>
      <c r="H36" s="50">
        <v>3</v>
      </c>
      <c r="I36" s="50">
        <v>1</v>
      </c>
      <c r="J36" s="50">
        <v>2</v>
      </c>
      <c r="K36" s="50">
        <v>1</v>
      </c>
      <c r="L36" s="51">
        <v>2</v>
      </c>
      <c r="M36" s="51">
        <v>1</v>
      </c>
      <c r="N36" s="104">
        <v>2</v>
      </c>
    </row>
    <row r="37" spans="1:14" s="2" customFormat="1" ht="21" customHeight="1" x14ac:dyDescent="0.25">
      <c r="A37" s="30" t="s">
        <v>22</v>
      </c>
      <c r="B37" s="20">
        <v>14</v>
      </c>
      <c r="C37" s="21">
        <v>19</v>
      </c>
      <c r="D37" s="22">
        <v>28</v>
      </c>
      <c r="E37" s="23">
        <v>27</v>
      </c>
      <c r="F37" s="24">
        <v>24</v>
      </c>
      <c r="G37" s="24">
        <v>23</v>
      </c>
      <c r="H37" s="23">
        <v>32</v>
      </c>
      <c r="I37" s="23">
        <v>9</v>
      </c>
      <c r="J37" s="23">
        <v>12</v>
      </c>
      <c r="K37" s="23">
        <v>4</v>
      </c>
      <c r="L37" s="24">
        <v>3</v>
      </c>
      <c r="M37" s="24">
        <v>10</v>
      </c>
      <c r="N37" s="103">
        <v>9</v>
      </c>
    </row>
    <row r="38" spans="1:14" s="2" customFormat="1" ht="21" customHeight="1" x14ac:dyDescent="0.25">
      <c r="A38" s="56" t="s">
        <v>23</v>
      </c>
      <c r="B38" s="53">
        <v>0</v>
      </c>
      <c r="C38" s="54">
        <v>2</v>
      </c>
      <c r="D38" s="57">
        <v>3</v>
      </c>
      <c r="E38" s="50">
        <v>6</v>
      </c>
      <c r="F38" s="51">
        <v>0</v>
      </c>
      <c r="G38" s="51">
        <v>1</v>
      </c>
      <c r="H38" s="50">
        <v>0</v>
      </c>
      <c r="I38" s="50">
        <v>2</v>
      </c>
      <c r="J38" s="50">
        <v>2</v>
      </c>
      <c r="K38" s="50">
        <v>0</v>
      </c>
      <c r="L38" s="51">
        <v>1</v>
      </c>
      <c r="M38" s="51">
        <v>0</v>
      </c>
      <c r="N38" s="104">
        <v>1</v>
      </c>
    </row>
    <row r="39" spans="1:14" s="2" customFormat="1" ht="21" customHeight="1" x14ac:dyDescent="0.25">
      <c r="A39" s="12" t="s">
        <v>10</v>
      </c>
      <c r="B39" s="6">
        <v>272</v>
      </c>
      <c r="C39" s="6">
        <v>352</v>
      </c>
      <c r="D39" s="6">
        <v>395</v>
      </c>
      <c r="E39" s="6">
        <v>380</v>
      </c>
      <c r="F39" s="6">
        <v>320</v>
      </c>
      <c r="G39" s="6">
        <v>254</v>
      </c>
      <c r="H39" s="6">
        <v>241</v>
      </c>
      <c r="I39" s="84">
        <v>151</v>
      </c>
      <c r="J39" s="84">
        <v>150</v>
      </c>
      <c r="K39" s="84">
        <v>55</v>
      </c>
      <c r="L39" s="114">
        <v>79</v>
      </c>
      <c r="M39" s="114">
        <v>92</v>
      </c>
      <c r="N39" s="105">
        <f>SUM(N29:N38)</f>
        <v>82</v>
      </c>
    </row>
    <row r="40" spans="1:14" s="2" customFormat="1" ht="21" customHeight="1" x14ac:dyDescent="0.25">
      <c r="A40" s="122" t="s">
        <v>32</v>
      </c>
      <c r="B40" s="123"/>
      <c r="C40" s="123"/>
      <c r="D40" s="123"/>
      <c r="E40" s="123"/>
      <c r="F40" s="123"/>
      <c r="G40" s="123"/>
      <c r="H40" s="123"/>
      <c r="I40" s="123"/>
      <c r="J40" s="123"/>
      <c r="K40" s="123"/>
      <c r="L40" s="123"/>
      <c r="M40" s="123"/>
      <c r="N40" s="124"/>
    </row>
    <row r="41" spans="1:14" s="2" customFormat="1" ht="21" customHeight="1" x14ac:dyDescent="0.25">
      <c r="A41" s="30" t="s">
        <v>24</v>
      </c>
      <c r="B41" s="20">
        <v>21</v>
      </c>
      <c r="C41" s="21">
        <v>22</v>
      </c>
      <c r="D41" s="22">
        <v>49</v>
      </c>
      <c r="E41" s="23">
        <v>44</v>
      </c>
      <c r="F41" s="24">
        <v>45</v>
      </c>
      <c r="G41" s="24">
        <v>28</v>
      </c>
      <c r="H41" s="23">
        <v>22</v>
      </c>
      <c r="I41" s="23">
        <v>18</v>
      </c>
      <c r="J41" s="23">
        <v>17</v>
      </c>
      <c r="K41" s="23">
        <v>7</v>
      </c>
      <c r="L41" s="23">
        <v>8</v>
      </c>
      <c r="M41" s="23">
        <v>8</v>
      </c>
      <c r="N41" s="103">
        <v>16</v>
      </c>
    </row>
    <row r="42" spans="1:14" s="2" customFormat="1" ht="21" customHeight="1" x14ac:dyDescent="0.25">
      <c r="A42" s="55" t="s">
        <v>25</v>
      </c>
      <c r="B42" s="47">
        <v>5</v>
      </c>
      <c r="C42" s="48">
        <v>17</v>
      </c>
      <c r="D42" s="49">
        <v>5</v>
      </c>
      <c r="E42" s="50">
        <v>10</v>
      </c>
      <c r="F42" s="51">
        <v>5</v>
      </c>
      <c r="G42" s="51">
        <v>16</v>
      </c>
      <c r="H42" s="50">
        <v>7</v>
      </c>
      <c r="I42" s="50">
        <v>7</v>
      </c>
      <c r="J42" s="50">
        <v>4</v>
      </c>
      <c r="K42" s="50">
        <v>1</v>
      </c>
      <c r="L42" s="50">
        <v>2</v>
      </c>
      <c r="M42" s="50">
        <v>3</v>
      </c>
      <c r="N42" s="104">
        <v>5</v>
      </c>
    </row>
    <row r="43" spans="1:14" s="2" customFormat="1" ht="21" customHeight="1" x14ac:dyDescent="0.25">
      <c r="A43" s="30" t="s">
        <v>26</v>
      </c>
      <c r="B43" s="20">
        <v>1</v>
      </c>
      <c r="C43" s="21">
        <v>0</v>
      </c>
      <c r="D43" s="22">
        <v>1</v>
      </c>
      <c r="E43" s="23">
        <v>0</v>
      </c>
      <c r="F43" s="24">
        <v>2</v>
      </c>
      <c r="G43" s="24">
        <v>3</v>
      </c>
      <c r="H43" s="23">
        <v>7</v>
      </c>
      <c r="I43" s="23">
        <v>4</v>
      </c>
      <c r="J43" s="23">
        <v>7</v>
      </c>
      <c r="K43" s="23">
        <v>2</v>
      </c>
      <c r="L43" s="23">
        <v>1</v>
      </c>
      <c r="M43" s="23">
        <v>1</v>
      </c>
      <c r="N43" s="103">
        <v>2</v>
      </c>
    </row>
    <row r="44" spans="1:14" s="2" customFormat="1" ht="21" customHeight="1" x14ac:dyDescent="0.25">
      <c r="A44" s="55" t="s">
        <v>27</v>
      </c>
      <c r="B44" s="47">
        <v>31</v>
      </c>
      <c r="C44" s="48">
        <v>42</v>
      </c>
      <c r="D44" s="49">
        <v>52</v>
      </c>
      <c r="E44" s="50">
        <v>36</v>
      </c>
      <c r="F44" s="51">
        <v>26</v>
      </c>
      <c r="G44" s="51">
        <v>24</v>
      </c>
      <c r="H44" s="50">
        <v>29</v>
      </c>
      <c r="I44" s="50">
        <v>25</v>
      </c>
      <c r="J44" s="50">
        <v>18</v>
      </c>
      <c r="K44" s="50">
        <v>7</v>
      </c>
      <c r="L44" s="50">
        <v>9</v>
      </c>
      <c r="M44" s="50">
        <v>9</v>
      </c>
      <c r="N44" s="104">
        <v>2</v>
      </c>
    </row>
    <row r="45" spans="1:14" s="2" customFormat="1" ht="21" customHeight="1" x14ac:dyDescent="0.25">
      <c r="A45" s="30" t="s">
        <v>28</v>
      </c>
      <c r="B45" s="20">
        <v>46</v>
      </c>
      <c r="C45" s="21">
        <v>36</v>
      </c>
      <c r="D45" s="22">
        <v>39</v>
      </c>
      <c r="E45" s="23">
        <v>27</v>
      </c>
      <c r="F45" s="24">
        <v>16</v>
      </c>
      <c r="G45" s="24">
        <v>14</v>
      </c>
      <c r="H45" s="23">
        <v>11</v>
      </c>
      <c r="I45" s="23">
        <v>12</v>
      </c>
      <c r="J45" s="23">
        <v>13</v>
      </c>
      <c r="K45" s="23">
        <v>3</v>
      </c>
      <c r="L45" s="23">
        <v>4</v>
      </c>
      <c r="M45" s="23">
        <v>3</v>
      </c>
      <c r="N45" s="103">
        <v>4</v>
      </c>
    </row>
    <row r="46" spans="1:14" s="2" customFormat="1" ht="21" customHeight="1" x14ac:dyDescent="0.25">
      <c r="A46" s="56" t="s">
        <v>69</v>
      </c>
      <c r="B46" s="47" t="s">
        <v>37</v>
      </c>
      <c r="C46" s="48" t="s">
        <v>37</v>
      </c>
      <c r="D46" s="48" t="s">
        <v>37</v>
      </c>
      <c r="E46" s="50">
        <v>9</v>
      </c>
      <c r="F46" s="51">
        <v>2</v>
      </c>
      <c r="G46" s="51">
        <v>6</v>
      </c>
      <c r="H46" s="50">
        <v>7</v>
      </c>
      <c r="I46" s="50">
        <v>2</v>
      </c>
      <c r="J46" s="50">
        <v>3</v>
      </c>
      <c r="K46" s="50">
        <v>2</v>
      </c>
      <c r="L46" s="50">
        <v>2</v>
      </c>
      <c r="M46" s="50">
        <v>2</v>
      </c>
      <c r="N46" s="104">
        <v>0</v>
      </c>
    </row>
    <row r="47" spans="1:14" s="2" customFormat="1" ht="21" customHeight="1" x14ac:dyDescent="0.25">
      <c r="A47" s="12" t="s">
        <v>10</v>
      </c>
      <c r="B47" s="6">
        <v>104</v>
      </c>
      <c r="C47" s="6">
        <v>117</v>
      </c>
      <c r="D47" s="6">
        <v>146</v>
      </c>
      <c r="E47" s="6">
        <v>126</v>
      </c>
      <c r="F47" s="6">
        <v>96</v>
      </c>
      <c r="G47" s="6">
        <v>91</v>
      </c>
      <c r="H47" s="6">
        <v>83</v>
      </c>
      <c r="I47" s="84">
        <v>68</v>
      </c>
      <c r="J47" s="84">
        <v>62</v>
      </c>
      <c r="K47" s="84">
        <v>22</v>
      </c>
      <c r="L47" s="84">
        <v>26</v>
      </c>
      <c r="M47" s="84">
        <v>26</v>
      </c>
      <c r="N47" s="105">
        <f>SUM(N41:N46)</f>
        <v>29</v>
      </c>
    </row>
    <row r="48" spans="1:14" s="2" customFormat="1" ht="21" customHeight="1" x14ac:dyDescent="0.25">
      <c r="A48" s="122" t="s">
        <v>39</v>
      </c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3"/>
      <c r="N48" s="124"/>
    </row>
    <row r="49" spans="1:16" s="2" customFormat="1" ht="21" customHeight="1" x14ac:dyDescent="0.25">
      <c r="A49" s="30" t="s">
        <v>29</v>
      </c>
      <c r="B49" s="20">
        <v>570</v>
      </c>
      <c r="C49" s="20">
        <v>514</v>
      </c>
      <c r="D49" s="20">
        <v>416</v>
      </c>
      <c r="E49" s="20">
        <v>502</v>
      </c>
      <c r="F49" s="20">
        <v>572</v>
      </c>
      <c r="G49" s="20">
        <v>524</v>
      </c>
      <c r="H49" s="20">
        <v>455</v>
      </c>
      <c r="I49" s="21">
        <v>324</v>
      </c>
      <c r="J49" s="21">
        <v>269</v>
      </c>
      <c r="K49" s="21">
        <v>144</v>
      </c>
      <c r="L49" s="21">
        <v>184</v>
      </c>
      <c r="M49" s="21">
        <v>196</v>
      </c>
      <c r="N49" s="103">
        <f>N21</f>
        <v>188</v>
      </c>
    </row>
    <row r="50" spans="1:16" s="2" customFormat="1" ht="21" customHeight="1" x14ac:dyDescent="0.25">
      <c r="A50" s="55" t="s">
        <v>30</v>
      </c>
      <c r="B50" s="47">
        <v>444</v>
      </c>
      <c r="C50" s="47">
        <v>365</v>
      </c>
      <c r="D50" s="47">
        <v>306</v>
      </c>
      <c r="E50" s="47">
        <v>297</v>
      </c>
      <c r="F50" s="47">
        <v>326</v>
      </c>
      <c r="G50" s="47">
        <v>317</v>
      </c>
      <c r="H50" s="47">
        <v>263</v>
      </c>
      <c r="I50" s="48">
        <v>237</v>
      </c>
      <c r="J50" s="48">
        <v>134</v>
      </c>
      <c r="K50" s="48">
        <v>80</v>
      </c>
      <c r="L50" s="48">
        <v>105</v>
      </c>
      <c r="M50" s="48">
        <v>126</v>
      </c>
      <c r="N50" s="104">
        <f>N27</f>
        <v>90</v>
      </c>
    </row>
    <row r="51" spans="1:16" s="2" customFormat="1" ht="21" customHeight="1" x14ac:dyDescent="0.25">
      <c r="A51" s="30" t="s">
        <v>31</v>
      </c>
      <c r="B51" s="20">
        <v>272</v>
      </c>
      <c r="C51" s="20">
        <v>352</v>
      </c>
      <c r="D51" s="20">
        <v>395</v>
      </c>
      <c r="E51" s="20">
        <v>380</v>
      </c>
      <c r="F51" s="20">
        <v>320</v>
      </c>
      <c r="G51" s="20">
        <v>254</v>
      </c>
      <c r="H51" s="20">
        <v>241</v>
      </c>
      <c r="I51" s="21">
        <v>151</v>
      </c>
      <c r="J51" s="21">
        <v>150</v>
      </c>
      <c r="K51" s="21">
        <v>55</v>
      </c>
      <c r="L51" s="21">
        <v>79</v>
      </c>
      <c r="M51" s="21">
        <v>92</v>
      </c>
      <c r="N51" s="103">
        <f>N39</f>
        <v>82</v>
      </c>
    </row>
    <row r="52" spans="1:16" s="2" customFormat="1" ht="21" customHeight="1" x14ac:dyDescent="0.25">
      <c r="A52" s="56" t="s">
        <v>32</v>
      </c>
      <c r="B52" s="53">
        <v>104</v>
      </c>
      <c r="C52" s="53">
        <v>117</v>
      </c>
      <c r="D52" s="53">
        <v>146</v>
      </c>
      <c r="E52" s="53">
        <v>126</v>
      </c>
      <c r="F52" s="53">
        <v>96</v>
      </c>
      <c r="G52" s="53">
        <v>91</v>
      </c>
      <c r="H52" s="53">
        <v>83</v>
      </c>
      <c r="I52" s="54">
        <v>68</v>
      </c>
      <c r="J52" s="54">
        <v>62</v>
      </c>
      <c r="K52" s="54">
        <v>22</v>
      </c>
      <c r="L52" s="54">
        <v>26</v>
      </c>
      <c r="M52" s="54">
        <v>26</v>
      </c>
      <c r="N52" s="131">
        <f>N47</f>
        <v>29</v>
      </c>
    </row>
    <row r="53" spans="1:16" s="14" customFormat="1" ht="21" customHeight="1" thickBot="1" x14ac:dyDescent="0.4">
      <c r="A53" s="15" t="s">
        <v>33</v>
      </c>
      <c r="B53" s="71">
        <v>1390</v>
      </c>
      <c r="C53" s="71">
        <v>1348</v>
      </c>
      <c r="D53" s="71">
        <v>1263</v>
      </c>
      <c r="E53" s="71">
        <v>1305</v>
      </c>
      <c r="F53" s="71">
        <v>1314</v>
      </c>
      <c r="G53" s="71">
        <v>1186</v>
      </c>
      <c r="H53" s="71">
        <v>1042</v>
      </c>
      <c r="I53" s="83">
        <v>780</v>
      </c>
      <c r="J53" s="83">
        <v>615</v>
      </c>
      <c r="K53" s="83">
        <v>301</v>
      </c>
      <c r="L53" s="83">
        <v>394</v>
      </c>
      <c r="M53" s="83">
        <v>440</v>
      </c>
      <c r="N53" s="106">
        <f>SUM(N49:N52)</f>
        <v>389</v>
      </c>
      <c r="P53" s="2"/>
    </row>
    <row r="54" spans="1:16" s="14" customFormat="1" ht="41.25" customHeight="1" thickBot="1" x14ac:dyDescent="0.4">
      <c r="A54" s="16" t="s">
        <v>64</v>
      </c>
      <c r="B54" s="7" t="s">
        <v>36</v>
      </c>
      <c r="C54" s="66">
        <v>0.96978417266187056</v>
      </c>
      <c r="D54" s="66">
        <v>0.90863309352517985</v>
      </c>
      <c r="E54" s="66">
        <v>0.9388489208633094</v>
      </c>
      <c r="F54" s="66">
        <v>0.9453237410071943</v>
      </c>
      <c r="G54" s="66">
        <v>0.85323741007194243</v>
      </c>
      <c r="H54" s="66">
        <v>0.7496402877697842</v>
      </c>
      <c r="I54" s="66">
        <v>0.5611510791366906</v>
      </c>
      <c r="J54" s="66">
        <v>0.44244604316546765</v>
      </c>
      <c r="K54" s="107">
        <v>0.217</v>
      </c>
      <c r="L54" s="107">
        <v>0.28345323741007195</v>
      </c>
      <c r="M54" s="107">
        <f t="shared" ref="M54:N54" si="0">(M53/$B53)</f>
        <v>0.31654676258992803</v>
      </c>
      <c r="N54" s="107">
        <f t="shared" si="0"/>
        <v>0.27985611510791369</v>
      </c>
    </row>
    <row r="55" spans="1:16" s="2" customFormat="1" ht="23.1" customHeight="1" x14ac:dyDescent="0.35">
      <c r="A55" s="101" t="s">
        <v>66</v>
      </c>
      <c r="K55" s="98"/>
      <c r="L55" s="98"/>
      <c r="M55" s="98"/>
      <c r="N55" s="98"/>
    </row>
    <row r="56" spans="1:16" s="2" customFormat="1" ht="23.1" customHeight="1" x14ac:dyDescent="0.35">
      <c r="A56" s="101" t="s">
        <v>73</v>
      </c>
      <c r="K56" s="98"/>
      <c r="L56" s="98"/>
      <c r="M56" s="98"/>
      <c r="N56" s="98"/>
    </row>
    <row r="57" spans="1:16" ht="23.1" customHeight="1" x14ac:dyDescent="0.35">
      <c r="A57" s="102" t="s">
        <v>65</v>
      </c>
    </row>
    <row r="58" spans="1:16" x14ac:dyDescent="0.35">
      <c r="A58" s="101" t="s">
        <v>83</v>
      </c>
    </row>
  </sheetData>
  <mergeCells count="11">
    <mergeCell ref="A6:N6"/>
    <mergeCell ref="A7:N7"/>
    <mergeCell ref="A1:N1"/>
    <mergeCell ref="A2:N2"/>
    <mergeCell ref="A3:N3"/>
    <mergeCell ref="A5:N5"/>
    <mergeCell ref="A11:N11"/>
    <mergeCell ref="A48:N48"/>
    <mergeCell ref="A40:N40"/>
    <mergeCell ref="A28:N28"/>
    <mergeCell ref="A22:N22"/>
  </mergeCells>
  <phoneticPr fontId="0" type="noConversion"/>
  <printOptions horizontalCentered="1"/>
  <pageMargins left="0.19685039370078741" right="0.19685039370078741" top="0.19685039370078741" bottom="0.39370078740157483" header="0.51181102362204722" footer="0.51181102362204722"/>
  <pageSetup paperSize="9" scale="47" orientation="landscape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oglio3">
    <pageSetUpPr fitToPage="1"/>
  </sheetPr>
  <dimension ref="A1:N33"/>
  <sheetViews>
    <sheetView topLeftCell="A2" zoomScale="60" zoomScaleNormal="60" workbookViewId="0">
      <selection activeCell="B37" sqref="B37"/>
    </sheetView>
  </sheetViews>
  <sheetFormatPr defaultRowHeight="12.75" x14ac:dyDescent="0.2"/>
  <cols>
    <col min="1" max="1" width="28.5703125" style="18" customWidth="1"/>
    <col min="2" max="14" width="16.42578125" style="18" customWidth="1"/>
    <col min="15" max="16384" width="9.140625" style="18"/>
  </cols>
  <sheetData>
    <row r="1" spans="1:14" s="132" customFormat="1" ht="21" customHeight="1" x14ac:dyDescent="0.3">
      <c r="A1" s="130" t="s">
        <v>0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</row>
    <row r="2" spans="1:14" s="132" customFormat="1" ht="21" customHeight="1" x14ac:dyDescent="0.3">
      <c r="A2" s="130" t="s">
        <v>38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</row>
    <row r="3" spans="1:14" s="132" customFormat="1" ht="21" customHeight="1" x14ac:dyDescent="0.3">
      <c r="A3" s="130" t="s">
        <v>63</v>
      </c>
      <c r="B3" s="130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</row>
    <row r="4" spans="1:14" s="132" customFormat="1" ht="21" customHeight="1" x14ac:dyDescent="0.35">
      <c r="A4" s="17"/>
      <c r="B4" s="17"/>
      <c r="C4" s="17"/>
      <c r="D4" s="17"/>
      <c r="E4" s="17"/>
      <c r="F4" s="17"/>
      <c r="G4" s="17"/>
    </row>
    <row r="5" spans="1:14" ht="21" customHeight="1" x14ac:dyDescent="0.35">
      <c r="A5" s="129" t="s">
        <v>35</v>
      </c>
      <c r="B5" s="129"/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29"/>
      <c r="N5" s="129"/>
    </row>
    <row r="6" spans="1:14" ht="21" customHeight="1" x14ac:dyDescent="0.35">
      <c r="A6" s="125" t="s">
        <v>54</v>
      </c>
      <c r="B6" s="125"/>
      <c r="C6" s="125"/>
      <c r="D6" s="125"/>
      <c r="E6" s="125"/>
      <c r="F6" s="125"/>
      <c r="G6" s="125"/>
      <c r="H6" s="125"/>
      <c r="I6" s="125"/>
      <c r="J6" s="125"/>
      <c r="K6" s="125"/>
      <c r="L6" s="125"/>
      <c r="M6" s="125"/>
      <c r="N6" s="125"/>
    </row>
    <row r="7" spans="1:14" ht="21" customHeight="1" x14ac:dyDescent="0.25">
      <c r="A7" s="126" t="s">
        <v>51</v>
      </c>
      <c r="B7" s="126"/>
      <c r="C7" s="126"/>
      <c r="D7" s="126"/>
      <c r="E7" s="126"/>
      <c r="F7" s="126"/>
      <c r="G7" s="126"/>
      <c r="H7" s="126"/>
      <c r="I7" s="126"/>
      <c r="J7" s="126"/>
      <c r="K7" s="126"/>
      <c r="L7" s="126"/>
      <c r="M7" s="126"/>
      <c r="N7" s="126"/>
    </row>
    <row r="8" spans="1:14" ht="22.5" customHeight="1" thickBot="1" x14ac:dyDescent="0.4">
      <c r="A8" s="31"/>
      <c r="B8" s="31"/>
      <c r="C8" s="31"/>
      <c r="D8" s="32"/>
      <c r="E8" s="31"/>
      <c r="F8" s="31"/>
      <c r="G8" s="31"/>
    </row>
    <row r="9" spans="1:14" s="34" customFormat="1" ht="21" customHeight="1" thickBot="1" x14ac:dyDescent="0.3">
      <c r="A9" s="33" t="s">
        <v>40</v>
      </c>
      <c r="B9" s="91"/>
      <c r="C9" s="92"/>
      <c r="D9" s="92"/>
      <c r="E9" s="93"/>
      <c r="F9" s="92" t="s">
        <v>80</v>
      </c>
      <c r="G9" s="92"/>
      <c r="H9" s="92"/>
      <c r="I9" s="92"/>
      <c r="J9" s="92"/>
      <c r="K9" s="92"/>
      <c r="L9" s="93"/>
      <c r="M9" s="93"/>
      <c r="N9" s="94"/>
    </row>
    <row r="10" spans="1:14" s="34" customFormat="1" ht="21" customHeight="1" thickBot="1" x14ac:dyDescent="0.3">
      <c r="A10" s="35" t="s">
        <v>42</v>
      </c>
      <c r="B10" s="72" t="s">
        <v>56</v>
      </c>
      <c r="C10" s="70" t="s">
        <v>57</v>
      </c>
      <c r="D10" s="70" t="s">
        <v>58</v>
      </c>
      <c r="E10" s="70" t="s">
        <v>59</v>
      </c>
      <c r="F10" s="72" t="s">
        <v>50</v>
      </c>
      <c r="G10" s="67" t="s">
        <v>70</v>
      </c>
      <c r="H10" s="70" t="s">
        <v>71</v>
      </c>
      <c r="I10" s="70" t="s">
        <v>61</v>
      </c>
      <c r="J10" s="70" t="s">
        <v>62</v>
      </c>
      <c r="K10" s="70" t="s">
        <v>78</v>
      </c>
      <c r="L10" s="70" t="s">
        <v>72</v>
      </c>
      <c r="M10" s="115" t="s">
        <v>76</v>
      </c>
      <c r="N10" s="45" t="s">
        <v>84</v>
      </c>
    </row>
    <row r="11" spans="1:14" s="34" customFormat="1" ht="21" customHeight="1" x14ac:dyDescent="0.25">
      <c r="A11" s="36" t="s">
        <v>29</v>
      </c>
      <c r="B11" s="62">
        <v>0.41007194244604317</v>
      </c>
      <c r="C11" s="78">
        <v>0.38130563798219586</v>
      </c>
      <c r="D11" s="37">
        <v>0.32937450514647665</v>
      </c>
      <c r="E11" s="37">
        <v>0.38467432950191571</v>
      </c>
      <c r="F11" s="37">
        <v>0.43531202435312022</v>
      </c>
      <c r="G11" s="37">
        <v>0.44182124789207422</v>
      </c>
      <c r="H11" s="37">
        <v>0.43666026871401153</v>
      </c>
      <c r="I11" s="37">
        <v>0.41538461538461541</v>
      </c>
      <c r="J11" s="37">
        <v>0.43739837398373982</v>
      </c>
      <c r="K11" s="37">
        <v>0.47840531561461797</v>
      </c>
      <c r="L11" s="37">
        <v>0.46700507614213199</v>
      </c>
      <c r="M11" s="37">
        <v>0.44545454545454544</v>
      </c>
      <c r="N11" s="37">
        <f>'[2]RICH.'!N49/'[2]RICH.'!$N$53</f>
        <v>0.48329048843187661</v>
      </c>
    </row>
    <row r="12" spans="1:14" s="34" customFormat="1" ht="21" customHeight="1" x14ac:dyDescent="0.25">
      <c r="A12" s="58" t="s">
        <v>30</v>
      </c>
      <c r="B12" s="63">
        <v>0.31942446043165468</v>
      </c>
      <c r="C12" s="79">
        <v>0.27077151335311572</v>
      </c>
      <c r="D12" s="59">
        <v>0.24228028503562946</v>
      </c>
      <c r="E12" s="59">
        <v>0.22758620689655173</v>
      </c>
      <c r="F12" s="59">
        <v>0.24809741248097411</v>
      </c>
      <c r="G12" s="59">
        <v>0.26728499156829677</v>
      </c>
      <c r="H12" s="59">
        <v>0.25239923224568139</v>
      </c>
      <c r="I12" s="59">
        <v>0.30384615384615382</v>
      </c>
      <c r="J12" s="59">
        <v>0.21788617886178863</v>
      </c>
      <c r="K12" s="59">
        <v>0.26578073089700999</v>
      </c>
      <c r="L12" s="59">
        <v>0.26649746192893403</v>
      </c>
      <c r="M12" s="59">
        <v>0.28636363636363638</v>
      </c>
      <c r="N12" s="59">
        <f>'[2]RICH.'!N50/'[2]RICH.'!$N$53</f>
        <v>0.23136246786632392</v>
      </c>
    </row>
    <row r="13" spans="1:14" s="34" customFormat="1" ht="21" customHeight="1" x14ac:dyDescent="0.25">
      <c r="A13" s="38" t="s">
        <v>31</v>
      </c>
      <c r="B13" s="64">
        <v>0.19568345323741007</v>
      </c>
      <c r="C13" s="80">
        <v>0.26112759643916916</v>
      </c>
      <c r="D13" s="39">
        <v>0.31274742676167855</v>
      </c>
      <c r="E13" s="39">
        <v>0.29118773946360155</v>
      </c>
      <c r="F13" s="39">
        <v>0.24353120243531201</v>
      </c>
      <c r="G13" s="39">
        <v>0.21416526138279932</v>
      </c>
      <c r="H13" s="39">
        <v>0.23128598848368523</v>
      </c>
      <c r="I13" s="39">
        <v>0.1935897435897436</v>
      </c>
      <c r="J13" s="39">
        <v>0.24390243902439024</v>
      </c>
      <c r="K13" s="39">
        <v>0.18272425249169436</v>
      </c>
      <c r="L13" s="39">
        <v>0.20050761421319796</v>
      </c>
      <c r="M13" s="39">
        <v>0.20909090909090908</v>
      </c>
      <c r="N13" s="39">
        <f>'[2]RICH.'!N51/'[2]RICH.'!$N$53</f>
        <v>0.21079691516709512</v>
      </c>
    </row>
    <row r="14" spans="1:14" s="34" customFormat="1" ht="21" customHeight="1" x14ac:dyDescent="0.25">
      <c r="A14" s="60" t="s">
        <v>32</v>
      </c>
      <c r="B14" s="63">
        <v>7.4820143884892082E-2</v>
      </c>
      <c r="C14" s="79">
        <v>8.6795252225519287E-2</v>
      </c>
      <c r="D14" s="59">
        <v>0.11559778305621536</v>
      </c>
      <c r="E14" s="59">
        <v>9.6551724137931033E-2</v>
      </c>
      <c r="F14" s="59">
        <v>7.3059360730593603E-2</v>
      </c>
      <c r="G14" s="59">
        <v>7.672849915682968E-2</v>
      </c>
      <c r="H14" s="59">
        <v>7.9654510556621885E-2</v>
      </c>
      <c r="I14" s="59">
        <v>8.7179487179487175E-2</v>
      </c>
      <c r="J14" s="59">
        <v>0.1008130081300813</v>
      </c>
      <c r="K14" s="59">
        <v>7.3089700996677748E-2</v>
      </c>
      <c r="L14" s="59">
        <v>6.5989847715736044E-2</v>
      </c>
      <c r="M14" s="59">
        <v>5.909090909090909E-2</v>
      </c>
      <c r="N14" s="59">
        <f>'[2]RICH.'!N52/'[2]RICH.'!$N$53</f>
        <v>7.4550128534704371E-2</v>
      </c>
    </row>
    <row r="15" spans="1:14" s="41" customFormat="1" ht="21" customHeight="1" thickBot="1" x14ac:dyDescent="0.4">
      <c r="A15" s="40" t="s">
        <v>33</v>
      </c>
      <c r="B15" s="68">
        <v>1</v>
      </c>
      <c r="C15" s="81">
        <v>1</v>
      </c>
      <c r="D15" s="69">
        <v>1</v>
      </c>
      <c r="E15" s="69">
        <v>1</v>
      </c>
      <c r="F15" s="69">
        <v>1</v>
      </c>
      <c r="G15" s="69">
        <v>1</v>
      </c>
      <c r="H15" s="69">
        <v>1</v>
      </c>
      <c r="I15" s="69">
        <v>1</v>
      </c>
      <c r="J15" s="69">
        <v>1</v>
      </c>
      <c r="K15" s="69">
        <v>1</v>
      </c>
      <c r="L15" s="69">
        <v>1</v>
      </c>
      <c r="M15" s="69">
        <v>1</v>
      </c>
      <c r="N15" s="109">
        <f>SUM(N11:N14)</f>
        <v>0.99999999999999989</v>
      </c>
    </row>
    <row r="16" spans="1:14" s="34" customFormat="1" ht="24" thickBot="1" x14ac:dyDescent="0.4">
      <c r="A16" s="40" t="s">
        <v>43</v>
      </c>
      <c r="B16" s="65">
        <v>1390</v>
      </c>
      <c r="C16" s="82">
        <v>1348</v>
      </c>
      <c r="D16" s="42">
        <v>1263</v>
      </c>
      <c r="E16" s="42">
        <v>1305</v>
      </c>
      <c r="F16" s="42">
        <v>1314</v>
      </c>
      <c r="G16" s="42">
        <v>1186</v>
      </c>
      <c r="H16" s="42">
        <v>1042</v>
      </c>
      <c r="I16" s="42">
        <v>780</v>
      </c>
      <c r="J16" s="42">
        <v>615</v>
      </c>
      <c r="K16" s="42">
        <v>301</v>
      </c>
      <c r="L16" s="42">
        <v>394</v>
      </c>
      <c r="M16" s="42">
        <v>440</v>
      </c>
      <c r="N16" s="110">
        <v>389</v>
      </c>
    </row>
    <row r="17" spans="1:14" s="34" customFormat="1" ht="32.25" customHeight="1" thickBot="1" x14ac:dyDescent="0.4">
      <c r="A17" s="16" t="s">
        <v>64</v>
      </c>
      <c r="B17" s="7" t="s">
        <v>36</v>
      </c>
      <c r="C17" s="66">
        <v>0.96978417266187056</v>
      </c>
      <c r="D17" s="66">
        <v>0.90863309352517985</v>
      </c>
      <c r="E17" s="66">
        <v>0.9388489208633094</v>
      </c>
      <c r="F17" s="66">
        <v>0.9453237410071943</v>
      </c>
      <c r="G17" s="66">
        <v>0.85323741007194243</v>
      </c>
      <c r="H17" s="66">
        <v>0.7496402877697842</v>
      </c>
      <c r="I17" s="66">
        <v>0.5611510791366906</v>
      </c>
      <c r="J17" s="66">
        <v>0.44244604316546765</v>
      </c>
      <c r="K17" s="66">
        <v>0.217</v>
      </c>
      <c r="L17" s="107">
        <v>0.28345323741007195</v>
      </c>
      <c r="M17" s="107">
        <v>0.31654676258992803</v>
      </c>
      <c r="N17" s="90">
        <f>N16/B16</f>
        <v>0.27985611510791369</v>
      </c>
    </row>
    <row r="18" spans="1:14" ht="23.1" customHeight="1" x14ac:dyDescent="0.25">
      <c r="A18" s="101" t="s">
        <v>73</v>
      </c>
    </row>
    <row r="19" spans="1:14" ht="23.1" customHeight="1" x14ac:dyDescent="0.25">
      <c r="A19" s="102" t="s">
        <v>65</v>
      </c>
    </row>
    <row r="20" spans="1:14" ht="19.5" x14ac:dyDescent="0.25">
      <c r="A20" s="101" t="s">
        <v>83</v>
      </c>
    </row>
    <row r="21" spans="1:14" ht="19.5" x14ac:dyDescent="0.25">
      <c r="A21" s="102"/>
    </row>
    <row r="23" spans="1:14" ht="21" customHeight="1" x14ac:dyDescent="0.35">
      <c r="A23" s="129" t="s">
        <v>41</v>
      </c>
      <c r="B23" s="129"/>
      <c r="C23" s="129"/>
      <c r="D23" s="129"/>
      <c r="E23" s="129"/>
      <c r="F23" s="129"/>
      <c r="G23" s="129"/>
      <c r="H23" s="129"/>
      <c r="I23" s="129"/>
      <c r="J23" s="129"/>
      <c r="K23" s="129"/>
    </row>
    <row r="24" spans="1:14" ht="21" customHeight="1" x14ac:dyDescent="0.35">
      <c r="A24" s="125" t="s">
        <v>55</v>
      </c>
      <c r="B24" s="125"/>
      <c r="C24" s="125"/>
      <c r="D24" s="125"/>
      <c r="E24" s="125"/>
      <c r="F24" s="125"/>
      <c r="G24" s="125"/>
      <c r="H24" s="125"/>
      <c r="I24" s="125"/>
      <c r="J24" s="125"/>
      <c r="K24" s="125"/>
    </row>
    <row r="25" spans="1:14" ht="21" customHeight="1" x14ac:dyDescent="0.25">
      <c r="A25" s="126" t="s">
        <v>52</v>
      </c>
      <c r="B25" s="126"/>
      <c r="C25" s="126"/>
      <c r="D25" s="126"/>
      <c r="E25" s="126"/>
      <c r="F25" s="126"/>
      <c r="G25" s="126"/>
      <c r="H25" s="126"/>
      <c r="I25" s="126"/>
      <c r="J25" s="126"/>
      <c r="K25" s="126"/>
    </row>
    <row r="26" spans="1:14" ht="18" customHeight="1" thickBot="1" x14ac:dyDescent="0.4">
      <c r="A26" s="44"/>
      <c r="B26" s="44"/>
      <c r="C26" s="44"/>
      <c r="D26" s="44"/>
      <c r="E26" s="44"/>
      <c r="F26" s="44"/>
      <c r="G26" s="44"/>
    </row>
    <row r="27" spans="1:14" ht="19.5" x14ac:dyDescent="0.25">
      <c r="A27" s="33" t="s">
        <v>40</v>
      </c>
      <c r="B27" s="73"/>
      <c r="C27" s="74"/>
      <c r="D27" s="74"/>
      <c r="E27" s="88"/>
      <c r="F27" s="73" t="s">
        <v>81</v>
      </c>
      <c r="G27" s="74"/>
      <c r="H27" s="74"/>
      <c r="I27" s="74"/>
      <c r="J27" s="111"/>
      <c r="K27" s="116" t="s">
        <v>44</v>
      </c>
    </row>
    <row r="28" spans="1:14" ht="20.25" thickBot="1" x14ac:dyDescent="0.3">
      <c r="A28" s="35" t="s">
        <v>42</v>
      </c>
      <c r="B28" s="77" t="s">
        <v>56</v>
      </c>
      <c r="C28" s="70" t="s">
        <v>57</v>
      </c>
      <c r="D28" s="70" t="s">
        <v>58</v>
      </c>
      <c r="E28" s="70" t="s">
        <v>59</v>
      </c>
      <c r="F28" s="72">
        <v>2003</v>
      </c>
      <c r="G28" s="67">
        <v>2007</v>
      </c>
      <c r="H28" s="70" t="s">
        <v>60</v>
      </c>
      <c r="I28" s="70" t="s">
        <v>61</v>
      </c>
      <c r="J28" s="112" t="s">
        <v>62</v>
      </c>
      <c r="K28" s="45" t="s">
        <v>72</v>
      </c>
    </row>
    <row r="29" spans="1:14" ht="24" thickBot="1" x14ac:dyDescent="0.4">
      <c r="A29" s="40" t="s">
        <v>43</v>
      </c>
      <c r="B29" s="87">
        <v>0</v>
      </c>
      <c r="C29" s="43">
        <v>0</v>
      </c>
      <c r="D29" s="43">
        <v>0</v>
      </c>
      <c r="E29" s="43">
        <v>1</v>
      </c>
      <c r="F29" s="43">
        <v>0</v>
      </c>
      <c r="G29" s="43">
        <v>0</v>
      </c>
      <c r="H29" s="43">
        <v>0</v>
      </c>
      <c r="I29" s="43">
        <v>1</v>
      </c>
      <c r="J29" s="113">
        <v>2</v>
      </c>
      <c r="K29" s="117">
        <v>1</v>
      </c>
    </row>
    <row r="31" spans="1:14" ht="19.5" x14ac:dyDescent="0.25">
      <c r="A31" s="95" t="s">
        <v>74</v>
      </c>
    </row>
    <row r="32" spans="1:14" ht="16.5" x14ac:dyDescent="0.25">
      <c r="A32" s="95" t="s">
        <v>75</v>
      </c>
    </row>
    <row r="33" spans="1:1" ht="16.5" x14ac:dyDescent="0.25">
      <c r="A33" s="95"/>
    </row>
  </sheetData>
  <mergeCells count="9">
    <mergeCell ref="A25:K25"/>
    <mergeCell ref="A5:N5"/>
    <mergeCell ref="A3:N3"/>
    <mergeCell ref="A2:N2"/>
    <mergeCell ref="A1:N1"/>
    <mergeCell ref="A7:N7"/>
    <mergeCell ref="A6:N6"/>
    <mergeCell ref="A23:K23"/>
    <mergeCell ref="A24:K24"/>
  </mergeCells>
  <phoneticPr fontId="0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58" orientation="landscape" horizontalDpi="4294967292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PRESENT.</vt:lpstr>
      <vt:lpstr>RICH.</vt:lpstr>
      <vt:lpstr>RICH. 2</vt:lpstr>
    </vt:vector>
  </TitlesOfParts>
  <Company>Ministero di G.G.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raffaele.rocchi</dc:creator>
  <cp:lastModifiedBy>Raffaele Rocchi</cp:lastModifiedBy>
  <cp:lastPrinted>2025-11-06T14:47:54Z</cp:lastPrinted>
  <dcterms:created xsi:type="dcterms:W3CDTF">1999-08-30T09:59:38Z</dcterms:created>
  <dcterms:modified xsi:type="dcterms:W3CDTF">2025-12-01T14:37:47Z</dcterms:modified>
</cp:coreProperties>
</file>