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silvan.bastianello\Desktop\CV\"/>
    </mc:Choice>
  </mc:AlternateContent>
  <xr:revisionPtr revIDLastSave="0" documentId="13_ncr:1_{7E21B1F6-42D5-4615-9827-408C27CA7783}" xr6:coauthVersionLast="45" xr6:coauthVersionMax="46" xr10:uidLastSave="{00000000-0000-0000-0000-000000000000}"/>
  <bookViews>
    <workbookView xWindow="53880" yWindow="-315" windowWidth="25440" windowHeight="15390" xr2:uid="{00000000-000D-0000-FFFF-FFFF00000000}"/>
  </bookViews>
  <sheets>
    <sheet name="resoconti dog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31" i="2" l="1"/>
  <c r="E31" i="2"/>
  <c r="F30" i="2"/>
  <c r="E30" i="2"/>
  <c r="F29" i="2"/>
  <c r="E29" i="2"/>
  <c r="F11" i="2"/>
  <c r="E11" i="2"/>
  <c r="F10" i="2"/>
  <c r="F6" i="2"/>
  <c r="F4" i="2"/>
</calcChain>
</file>

<file path=xl/sharedStrings.xml><?xml version="1.0" encoding="utf-8"?>
<sst xmlns="http://schemas.openxmlformats.org/spreadsheetml/2006/main" count="128" uniqueCount="102">
  <si>
    <t>Impegno iniziale (€)</t>
  </si>
  <si>
    <t>Totale Liquidato (€)</t>
  </si>
  <si>
    <t>N° Contratto</t>
  </si>
  <si>
    <t>Descrizione</t>
  </si>
  <si>
    <t>CIG</t>
  </si>
  <si>
    <t>Cisia di o DGSIA</t>
  </si>
  <si>
    <t>CISIA di Bari</t>
  </si>
  <si>
    <t>7714631AE3</t>
  </si>
  <si>
    <t>RDO 2100060 Lotto 2</t>
  </si>
  <si>
    <t>Servizio di Mantenzione degli apparti hardware del Data Center delle Marche (per dodici mesi: marzo 2019 - febbraio 2020)</t>
  </si>
  <si>
    <t>RDO 2314845</t>
  </si>
  <si>
    <t>Servizio di Mantenzione degli apparti hardware del Data Center di L'Aquila (per dodici mesi: 14 luglio 2019 - 13 luglio 2020)</t>
  </si>
  <si>
    <t>771462993D</t>
  </si>
  <si>
    <t>RDO 2100060 Lotto 1</t>
  </si>
  <si>
    <t>Servizio di Mantenzione degli apparti hardware del Data Center della Puglia (per dodici mesi: marzo 2019 - febbraio 2020)</t>
  </si>
  <si>
    <t>7714633C89</t>
  </si>
  <si>
    <t>RDO 2100060 Lotto 4</t>
  </si>
  <si>
    <t>Servizio di Mantenzione degli apparti hardware del Data Center del Molise (per dodici mesi: marzo 2019 - febbraio 2020)</t>
  </si>
  <si>
    <t>7714632BB6</t>
  </si>
  <si>
    <t>RDO 2100060 Lotto 3</t>
  </si>
  <si>
    <t>Servizio di Mantenzione degli apparti hardware del Data Center dell'Abruzzo (per dodici mesi: marzo 2019 - febbraio 2020)</t>
  </si>
  <si>
    <t>Z4B2B0AE9D</t>
  </si>
  <si>
    <t>ODA 527331 del 13-12-2019</t>
  </si>
  <si>
    <t>Acquisto di una tastiera e di un monitor per ipovedenti</t>
  </si>
  <si>
    <t>Cisia di Genova</t>
  </si>
  <si>
    <t>ZAD2AFFC1C</t>
  </si>
  <si>
    <t>FDCIGE.MV.07/2019</t>
  </si>
  <si>
    <t>giornate consulenza Cagliari</t>
  </si>
  <si>
    <t>809481657B</t>
  </si>
  <si>
    <t>FDCIGE.MV.02/2019</t>
  </si>
  <si>
    <t>Acquisto server Cagliari</t>
  </si>
  <si>
    <t>ZF72C85549</t>
  </si>
  <si>
    <t>FDCIGE.MV.04/2020</t>
  </si>
  <si>
    <t>Acquisto Web cam</t>
  </si>
  <si>
    <t>71249785D8</t>
  </si>
  <si>
    <t>FDCIGE.MP.05/2017</t>
  </si>
  <si>
    <t>Cablaggio Reti Locali 5 PG Savona</t>
  </si>
  <si>
    <t>Cisia di NAPOLI</t>
  </si>
  <si>
    <t>8418657F84</t>
  </si>
  <si>
    <t>106.12.C.GM.06.20.A</t>
  </si>
  <si>
    <t>manutenzione RT7000</t>
  </si>
  <si>
    <t>840615528E</t>
  </si>
  <si>
    <t>106.12.C.GM.21.20.A</t>
  </si>
  <si>
    <t>punti accesso Proc Napoli</t>
  </si>
  <si>
    <t>€ 50.996,00*</t>
  </si>
  <si>
    <t xml:space="preserve">ZE72FA25DA  </t>
  </si>
  <si>
    <t>106.12.C.EV.22.20.A</t>
  </si>
  <si>
    <t>4 HD sala server Lecce</t>
  </si>
  <si>
    <t>83743024A0</t>
  </si>
  <si>
    <t>106.12.C.GM.07.20.A</t>
  </si>
  <si>
    <t>Acquisto server</t>
  </si>
  <si>
    <t>Z442D946AD</t>
  </si>
  <si>
    <t>106.12.C.EV.8.20.A</t>
  </si>
  <si>
    <t>Acquisto etichettatrici</t>
  </si>
  <si>
    <t>ZF82C5D068</t>
  </si>
  <si>
    <t>106.12.C.EV.04.20.A</t>
  </si>
  <si>
    <t xml:space="preserve">333 Kit multimediali </t>
  </si>
  <si>
    <t>ZB82CE38EF</t>
  </si>
  <si>
    <t>106.12.C.EV.10.20.A</t>
  </si>
  <si>
    <t>nastri tape LTO8</t>
  </si>
  <si>
    <t>82960450E9</t>
  </si>
  <si>
    <t>106.12.C.EV.11.20.A</t>
  </si>
  <si>
    <t>SAN Sala Server Napoli</t>
  </si>
  <si>
    <t>ZC02D94AAF</t>
  </si>
  <si>
    <t>106.12.C.GM.13.20.A</t>
  </si>
  <si>
    <t>manutenzione DC Potenza</t>
  </si>
  <si>
    <t xml:space="preserve">Z482DFC992 </t>
  </si>
  <si>
    <t>106.12.C.EV.15.20.A</t>
  </si>
  <si>
    <t>nastri tape LTO5</t>
  </si>
  <si>
    <t>Z852DB4E32</t>
  </si>
  <si>
    <t>106.12.C.GM.20.20.A</t>
  </si>
  <si>
    <t>PDU e linee elettriche</t>
  </si>
  <si>
    <t>Z872E8C02E</t>
  </si>
  <si>
    <t>106.12.C.EV.23.20.A</t>
  </si>
  <si>
    <t>minuteria informatica</t>
  </si>
  <si>
    <t>Z172ED7176</t>
  </si>
  <si>
    <t>106.12.C.EV.26.20.A</t>
  </si>
  <si>
    <t>switch Catalyst CISCO</t>
  </si>
  <si>
    <t>Z7E2FC8FAE</t>
  </si>
  <si>
    <t>106.12.C.EV.33.20.A</t>
  </si>
  <si>
    <t>cancelleria</t>
  </si>
  <si>
    <t>807166657F</t>
  </si>
  <si>
    <t>106.12.C.GM.33.19.A</t>
  </si>
  <si>
    <t>manutenz. HW Calabria Basilicata</t>
  </si>
  <si>
    <t>81418513FE</t>
  </si>
  <si>
    <t>106.12.C.GM.49.19.A</t>
  </si>
  <si>
    <t>manutenz. HW  Sale server Napoli</t>
  </si>
  <si>
    <t>ZC22BB8FD8</t>
  </si>
  <si>
    <t>SIA 103.14.4.GM.G.2/2020.A</t>
  </si>
  <si>
    <t>Riparazione fibra ottica Tribunale di Gela</t>
  </si>
  <si>
    <t>7908267C5E</t>
  </si>
  <si>
    <t>SIA 103.14.4.GM.G.8/2019.A</t>
  </si>
  <si>
    <t xml:space="preserve">manutenzione semestrale  storage EMC /DELL </t>
  </si>
  <si>
    <t>Z862B3F230</t>
  </si>
  <si>
    <t>SIA 103.14.4.GM.G.15/2019.A</t>
  </si>
  <si>
    <t>fornitura dipositivi Apple per lo sviluppo APP giustizia Civile</t>
  </si>
  <si>
    <t>Z852B8E1BE</t>
  </si>
  <si>
    <t>SIA 103.14.4.GM.G.1/2020.A</t>
  </si>
  <si>
    <t>Fornitura sotware EMS data export for oracle</t>
  </si>
  <si>
    <t>Cisia di PALERMO (ex Catania)</t>
  </si>
  <si>
    <t>Anno estinzione</t>
  </si>
  <si>
    <t xml:space="preserve">
DIPARTIMENTO DELL'ORGANIZZAZIONE GIUDIZIARIA
Direzione generale per i sistemi informativi automatizzati
Resoconti della gestione finanziaria dei contratti al termine della loro esecuzione
ANNO 2020-2021
art. 37 c1, lett. b) d.lgs. n. 33/2013 - art. 29 c1 d.lgs. n. 50/2016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</si>
</sst>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&quot;€&quot;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0"/>
      <name val="Verdana"/>
      <family val="2"/>
    </font>
    <font>
      <b/>
      <sz val="11"/>
      <color rgb="FFC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7">
    <xf numFmtId="0" fontId="0" fillId="0" borderId="0" xfId="0"/>
    <xf numFmtId="0" fontId="2" fillId="0" borderId="1" xfId="0" applyFont="1" applyBorder="1" applyAlignment="1">
      <alignment wrapText="1"/>
    </xf>
    <xf numFmtId="0" fontId="2" fillId="0" borderId="1" xfId="0" applyFont="1" applyBorder="1" applyAlignment="1"/>
    <xf numFmtId="49" fontId="2" fillId="0" borderId="1" xfId="0" applyNumberFormat="1" applyFont="1" applyBorder="1" applyAlignment="1"/>
    <xf numFmtId="0" fontId="2" fillId="0" borderId="1" xfId="0" applyFont="1" applyFill="1" applyBorder="1" applyAlignment="1"/>
    <xf numFmtId="49" fontId="2" fillId="0" borderId="1" xfId="0" applyNumberFormat="1" applyFont="1" applyBorder="1" applyAlignment="1">
      <alignment wrapText="1"/>
    </xf>
    <xf numFmtId="0" fontId="2" fillId="0" borderId="1" xfId="0" applyFont="1" applyFill="1" applyBorder="1" applyAlignment="1">
      <alignment wrapText="1"/>
    </xf>
    <xf numFmtId="0" fontId="2" fillId="0" borderId="1" xfId="0" applyFont="1" applyBorder="1" applyAlignment="1">
      <alignment vertical="center" wrapText="1"/>
    </xf>
    <xf numFmtId="164" fontId="2" fillId="0" borderId="1" xfId="0" applyNumberFormat="1" applyFont="1" applyBorder="1" applyAlignment="1"/>
    <xf numFmtId="0" fontId="2" fillId="0" borderId="1" xfId="0" applyFont="1" applyBorder="1" applyAlignment="1">
      <alignment horizontal="left"/>
    </xf>
    <xf numFmtId="0" fontId="2" fillId="0" borderId="1" xfId="0" applyFont="1" applyFill="1" applyBorder="1" applyAlignment="1">
      <alignment vertical="top" wrapText="1"/>
    </xf>
    <xf numFmtId="164" fontId="2" fillId="0" borderId="1" xfId="0" applyNumberFormat="1" applyFont="1" applyFill="1" applyBorder="1" applyAlignment="1"/>
    <xf numFmtId="49" fontId="2" fillId="0" borderId="1" xfId="0" applyNumberFormat="1" applyFont="1" applyFill="1" applyBorder="1" applyAlignment="1">
      <alignment horizontal="right"/>
    </xf>
    <xf numFmtId="43" fontId="3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01B6C2-0E6D-4CC7-B2F3-54E1A6B723C8}">
  <dimension ref="A1:G32"/>
  <sheetViews>
    <sheetView tabSelected="1" topLeftCell="A10" workbookViewId="0">
      <selection activeCell="B40" sqref="B40"/>
    </sheetView>
  </sheetViews>
  <sheetFormatPr defaultRowHeight="15" x14ac:dyDescent="0.25"/>
  <cols>
    <col min="1" max="1" width="23.28515625" customWidth="1"/>
    <col min="2" max="2" width="20.28515625" customWidth="1"/>
    <col min="3" max="3" width="35.28515625" customWidth="1"/>
    <col min="4" max="4" width="49.140625" customWidth="1"/>
    <col min="5" max="5" width="23.28515625" customWidth="1"/>
    <col min="6" max="6" width="34.42578125" customWidth="1"/>
    <col min="7" max="7" width="22.42578125" customWidth="1"/>
  </cols>
  <sheetData>
    <row r="1" spans="1:7" ht="108.75" customHeight="1" x14ac:dyDescent="0.25">
      <c r="A1" s="14" t="s">
        <v>101</v>
      </c>
      <c r="B1" s="15"/>
      <c r="C1" s="15"/>
      <c r="D1" s="15"/>
      <c r="E1" s="15"/>
      <c r="F1" s="15"/>
      <c r="G1" s="15"/>
    </row>
    <row r="2" spans="1:7" ht="26.25" customHeight="1" x14ac:dyDescent="0.25">
      <c r="A2" s="16" t="s">
        <v>5</v>
      </c>
      <c r="B2" s="16" t="s">
        <v>4</v>
      </c>
      <c r="C2" s="16" t="s">
        <v>2</v>
      </c>
      <c r="D2" s="16" t="s">
        <v>3</v>
      </c>
      <c r="E2" s="16" t="s">
        <v>0</v>
      </c>
      <c r="F2" s="16" t="s">
        <v>1</v>
      </c>
      <c r="G2" s="16" t="s">
        <v>100</v>
      </c>
    </row>
    <row r="3" spans="1:7" ht="39" x14ac:dyDescent="0.25">
      <c r="A3" s="1" t="s">
        <v>6</v>
      </c>
      <c r="B3" s="2" t="s">
        <v>7</v>
      </c>
      <c r="C3" s="1" t="s">
        <v>8</v>
      </c>
      <c r="D3" s="1" t="s">
        <v>9</v>
      </c>
      <c r="E3" s="8">
        <v>15500</v>
      </c>
      <c r="F3" s="8">
        <v>3933.14</v>
      </c>
      <c r="G3" s="2">
        <v>2020</v>
      </c>
    </row>
    <row r="4" spans="1:7" ht="39" x14ac:dyDescent="0.25">
      <c r="A4" s="1" t="s">
        <v>6</v>
      </c>
      <c r="B4" s="9">
        <v>7922898642</v>
      </c>
      <c r="C4" s="1" t="s">
        <v>10</v>
      </c>
      <c r="D4" s="1" t="s">
        <v>11</v>
      </c>
      <c r="E4" s="8">
        <v>5619.1</v>
      </c>
      <c r="F4" s="8">
        <f>1397.75+1397.76+1397.76+1425.83</f>
        <v>5619.1</v>
      </c>
      <c r="G4" s="2">
        <v>2020</v>
      </c>
    </row>
    <row r="5" spans="1:7" ht="39" x14ac:dyDescent="0.25">
      <c r="A5" s="1" t="s">
        <v>6</v>
      </c>
      <c r="B5" s="2" t="s">
        <v>12</v>
      </c>
      <c r="C5" s="1" t="s">
        <v>13</v>
      </c>
      <c r="D5" s="1" t="s">
        <v>14</v>
      </c>
      <c r="E5" s="8">
        <v>14250</v>
      </c>
      <c r="F5" s="8">
        <v>3615.93</v>
      </c>
      <c r="G5" s="2">
        <v>2020</v>
      </c>
    </row>
    <row r="6" spans="1:7" ht="39" x14ac:dyDescent="0.25">
      <c r="A6" s="1" t="s">
        <v>6</v>
      </c>
      <c r="B6" s="2" t="s">
        <v>15</v>
      </c>
      <c r="C6" s="1" t="s">
        <v>16</v>
      </c>
      <c r="D6" s="1" t="s">
        <v>17</v>
      </c>
      <c r="E6" s="8">
        <v>13300</v>
      </c>
      <c r="F6" s="8">
        <f>3308.38+3374.86</f>
        <v>6683.24</v>
      </c>
      <c r="G6" s="2">
        <v>2020</v>
      </c>
    </row>
    <row r="7" spans="1:7" ht="39" x14ac:dyDescent="0.25">
      <c r="A7" s="1" t="s">
        <v>6</v>
      </c>
      <c r="B7" s="2" t="s">
        <v>18</v>
      </c>
      <c r="C7" s="1" t="s">
        <v>19</v>
      </c>
      <c r="D7" s="1" t="s">
        <v>20</v>
      </c>
      <c r="E7" s="8">
        <v>4900</v>
      </c>
      <c r="F7" s="8">
        <v>1243.3900000000001</v>
      </c>
      <c r="G7" s="2">
        <v>2020</v>
      </c>
    </row>
    <row r="8" spans="1:7" ht="26.25" x14ac:dyDescent="0.25">
      <c r="A8" s="1" t="s">
        <v>6</v>
      </c>
      <c r="B8" s="2" t="s">
        <v>21</v>
      </c>
      <c r="C8" s="1" t="s">
        <v>22</v>
      </c>
      <c r="D8" s="1" t="s">
        <v>23</v>
      </c>
      <c r="E8" s="8">
        <v>157.09</v>
      </c>
      <c r="F8" s="8">
        <v>157.09</v>
      </c>
      <c r="G8" s="2">
        <v>2020</v>
      </c>
    </row>
    <row r="9" spans="1:7" x14ac:dyDescent="0.25">
      <c r="A9" s="1" t="s">
        <v>24</v>
      </c>
      <c r="B9" s="2" t="s">
        <v>25</v>
      </c>
      <c r="C9" s="10" t="s">
        <v>26</v>
      </c>
      <c r="D9" s="1" t="s">
        <v>27</v>
      </c>
      <c r="E9" s="8">
        <v>4880</v>
      </c>
      <c r="F9" s="8">
        <v>4880</v>
      </c>
      <c r="G9" s="2">
        <v>2020</v>
      </c>
    </row>
    <row r="10" spans="1:7" x14ac:dyDescent="0.25">
      <c r="A10" s="1" t="s">
        <v>24</v>
      </c>
      <c r="B10" s="2" t="s">
        <v>28</v>
      </c>
      <c r="C10" s="10" t="s">
        <v>29</v>
      </c>
      <c r="D10" s="1" t="s">
        <v>30</v>
      </c>
      <c r="E10" s="8">
        <v>64383.06</v>
      </c>
      <c r="F10" s="8">
        <f>52773+11610.06</f>
        <v>64383.06</v>
      </c>
      <c r="G10" s="2">
        <v>2020</v>
      </c>
    </row>
    <row r="11" spans="1:7" x14ac:dyDescent="0.25">
      <c r="A11" s="1" t="s">
        <v>24</v>
      </c>
      <c r="B11" s="2" t="s">
        <v>31</v>
      </c>
      <c r="C11" s="10" t="s">
        <v>32</v>
      </c>
      <c r="D11" s="1" t="s">
        <v>33</v>
      </c>
      <c r="E11" s="8">
        <f>4868.5*1.22</f>
        <v>5939.57</v>
      </c>
      <c r="F11" s="8">
        <f>4868.5+1071.07</f>
        <v>5939.57</v>
      </c>
      <c r="G11" s="2">
        <v>2020</v>
      </c>
    </row>
    <row r="12" spans="1:7" x14ac:dyDescent="0.25">
      <c r="A12" s="1" t="s">
        <v>24</v>
      </c>
      <c r="B12" s="2" t="s">
        <v>34</v>
      </c>
      <c r="C12" s="10" t="s">
        <v>35</v>
      </c>
      <c r="D12" s="5" t="s">
        <v>36</v>
      </c>
      <c r="E12" s="8">
        <v>76632.23</v>
      </c>
      <c r="F12" s="8">
        <v>1065.1099999999999</v>
      </c>
      <c r="G12" s="2">
        <v>2020</v>
      </c>
    </row>
    <row r="13" spans="1:7" x14ac:dyDescent="0.25">
      <c r="A13" s="6" t="s">
        <v>37</v>
      </c>
      <c r="B13" s="4" t="s">
        <v>38</v>
      </c>
      <c r="C13" s="6" t="s">
        <v>39</v>
      </c>
      <c r="D13" s="6" t="s">
        <v>40</v>
      </c>
      <c r="E13" s="11">
        <v>138104</v>
      </c>
      <c r="F13" s="11">
        <v>105088.3</v>
      </c>
      <c r="G13" s="2">
        <v>2020</v>
      </c>
    </row>
    <row r="14" spans="1:7" x14ac:dyDescent="0.25">
      <c r="A14" s="6" t="s">
        <v>37</v>
      </c>
      <c r="B14" s="4" t="s">
        <v>41</v>
      </c>
      <c r="C14" s="6" t="s">
        <v>42</v>
      </c>
      <c r="D14" s="6" t="s">
        <v>43</v>
      </c>
      <c r="E14" s="12" t="s">
        <v>44</v>
      </c>
      <c r="F14" s="11">
        <v>51606</v>
      </c>
      <c r="G14" s="2">
        <v>2020</v>
      </c>
    </row>
    <row r="15" spans="1:7" x14ac:dyDescent="0.25">
      <c r="A15" s="6" t="s">
        <v>37</v>
      </c>
      <c r="B15" s="4" t="s">
        <v>45</v>
      </c>
      <c r="C15" s="6" t="s">
        <v>46</v>
      </c>
      <c r="D15" s="6" t="s">
        <v>47</v>
      </c>
      <c r="E15" s="11">
        <v>506.21</v>
      </c>
      <c r="F15" s="11">
        <v>506.21</v>
      </c>
      <c r="G15" s="2">
        <v>2020</v>
      </c>
    </row>
    <row r="16" spans="1:7" x14ac:dyDescent="0.25">
      <c r="A16" s="1" t="s">
        <v>37</v>
      </c>
      <c r="B16" s="2" t="s">
        <v>48</v>
      </c>
      <c r="C16" s="1" t="s">
        <v>49</v>
      </c>
      <c r="D16" s="1" t="s">
        <v>50</v>
      </c>
      <c r="E16" s="8">
        <v>72217.899999999994</v>
      </c>
      <c r="F16" s="8">
        <v>72217.899999999994</v>
      </c>
      <c r="G16" s="2">
        <v>2020</v>
      </c>
    </row>
    <row r="17" spans="1:7" x14ac:dyDescent="0.25">
      <c r="A17" s="1" t="s">
        <v>37</v>
      </c>
      <c r="B17" s="2" t="s">
        <v>51</v>
      </c>
      <c r="C17" s="1" t="s">
        <v>52</v>
      </c>
      <c r="D17" s="1" t="s">
        <v>53</v>
      </c>
      <c r="E17" s="8">
        <v>985.76</v>
      </c>
      <c r="F17" s="8">
        <v>985.76</v>
      </c>
      <c r="G17" s="2">
        <v>2020</v>
      </c>
    </row>
    <row r="18" spans="1:7" x14ac:dyDescent="0.25">
      <c r="A18" s="1" t="s">
        <v>37</v>
      </c>
      <c r="B18" s="2" t="s">
        <v>54</v>
      </c>
      <c r="C18" s="1" t="s">
        <v>55</v>
      </c>
      <c r="D18" s="1" t="s">
        <v>56</v>
      </c>
      <c r="E18" s="8">
        <v>19787.18</v>
      </c>
      <c r="F18" s="8">
        <v>19787.18</v>
      </c>
      <c r="G18" s="2">
        <v>2020</v>
      </c>
    </row>
    <row r="19" spans="1:7" x14ac:dyDescent="0.25">
      <c r="A19" s="1" t="s">
        <v>37</v>
      </c>
      <c r="B19" s="2" t="s">
        <v>57</v>
      </c>
      <c r="C19" s="1" t="s">
        <v>58</v>
      </c>
      <c r="D19" s="1" t="s">
        <v>59</v>
      </c>
      <c r="E19" s="8">
        <v>15521.21</v>
      </c>
      <c r="F19" s="8">
        <v>15521.21</v>
      </c>
      <c r="G19" s="2">
        <v>2020</v>
      </c>
    </row>
    <row r="20" spans="1:7" x14ac:dyDescent="0.25">
      <c r="A20" s="1" t="s">
        <v>37</v>
      </c>
      <c r="B20" s="3" t="s">
        <v>60</v>
      </c>
      <c r="C20" s="1" t="s">
        <v>61</v>
      </c>
      <c r="D20" s="1" t="s">
        <v>62</v>
      </c>
      <c r="E20" s="8">
        <v>108314.04</v>
      </c>
      <c r="F20" s="8">
        <v>108314.04</v>
      </c>
      <c r="G20" s="2">
        <v>2020</v>
      </c>
    </row>
    <row r="21" spans="1:7" x14ac:dyDescent="0.25">
      <c r="A21" s="1" t="s">
        <v>37</v>
      </c>
      <c r="B21" s="2" t="s">
        <v>63</v>
      </c>
      <c r="C21" s="1" t="s">
        <v>64</v>
      </c>
      <c r="D21" s="1" t="s">
        <v>65</v>
      </c>
      <c r="E21" s="8">
        <v>1037</v>
      </c>
      <c r="F21" s="8">
        <v>1037</v>
      </c>
      <c r="G21" s="2">
        <v>2020</v>
      </c>
    </row>
    <row r="22" spans="1:7" x14ac:dyDescent="0.25">
      <c r="A22" s="1" t="s">
        <v>37</v>
      </c>
      <c r="B22" s="3" t="s">
        <v>66</v>
      </c>
      <c r="C22" s="1" t="s">
        <v>67</v>
      </c>
      <c r="D22" s="1" t="s">
        <v>68</v>
      </c>
      <c r="E22" s="8">
        <v>16653</v>
      </c>
      <c r="F22" s="8">
        <v>16653</v>
      </c>
      <c r="G22" s="2">
        <v>2020</v>
      </c>
    </row>
    <row r="23" spans="1:7" x14ac:dyDescent="0.25">
      <c r="A23" s="1" t="s">
        <v>37</v>
      </c>
      <c r="B23" s="2" t="s">
        <v>69</v>
      </c>
      <c r="C23" s="1" t="s">
        <v>70</v>
      </c>
      <c r="D23" s="1" t="s">
        <v>71</v>
      </c>
      <c r="E23" s="8">
        <v>28975</v>
      </c>
      <c r="F23" s="8">
        <v>28975</v>
      </c>
      <c r="G23" s="2">
        <v>2020</v>
      </c>
    </row>
    <row r="24" spans="1:7" x14ac:dyDescent="0.25">
      <c r="A24" s="1" t="s">
        <v>37</v>
      </c>
      <c r="B24" s="2" t="s">
        <v>72</v>
      </c>
      <c r="C24" s="1" t="s">
        <v>73</v>
      </c>
      <c r="D24" s="1" t="s">
        <v>74</v>
      </c>
      <c r="E24" s="8">
        <v>212.28</v>
      </c>
      <c r="F24" s="8">
        <v>212.28</v>
      </c>
      <c r="G24" s="2">
        <v>2020</v>
      </c>
    </row>
    <row r="25" spans="1:7" x14ac:dyDescent="0.25">
      <c r="A25" s="1" t="s">
        <v>37</v>
      </c>
      <c r="B25" s="2" t="s">
        <v>75</v>
      </c>
      <c r="C25" s="1" t="s">
        <v>76</v>
      </c>
      <c r="D25" s="1" t="s">
        <v>77</v>
      </c>
      <c r="E25" s="8">
        <v>32997.54</v>
      </c>
      <c r="F25" s="8">
        <v>32997.54</v>
      </c>
      <c r="G25" s="2">
        <v>2020</v>
      </c>
    </row>
    <row r="26" spans="1:7" x14ac:dyDescent="0.25">
      <c r="A26" s="1" t="s">
        <v>37</v>
      </c>
      <c r="B26" s="2" t="s">
        <v>78</v>
      </c>
      <c r="C26" s="1" t="s">
        <v>79</v>
      </c>
      <c r="D26" s="1" t="s">
        <v>80</v>
      </c>
      <c r="E26" s="8">
        <v>1994.93</v>
      </c>
      <c r="F26" s="8">
        <v>1994.93</v>
      </c>
      <c r="G26" s="2">
        <v>2020</v>
      </c>
    </row>
    <row r="27" spans="1:7" x14ac:dyDescent="0.25">
      <c r="A27" s="1" t="s">
        <v>37</v>
      </c>
      <c r="B27" s="2" t="s">
        <v>81</v>
      </c>
      <c r="C27" s="1" t="s">
        <v>82</v>
      </c>
      <c r="D27" s="1" t="s">
        <v>83</v>
      </c>
      <c r="E27" s="8">
        <v>74420</v>
      </c>
      <c r="F27" s="8">
        <v>74419.17</v>
      </c>
      <c r="G27" s="2">
        <v>2021</v>
      </c>
    </row>
    <row r="28" spans="1:7" x14ac:dyDescent="0.25">
      <c r="A28" s="1" t="s">
        <v>37</v>
      </c>
      <c r="B28" s="2" t="s">
        <v>84</v>
      </c>
      <c r="C28" s="1" t="s">
        <v>85</v>
      </c>
      <c r="D28" s="1" t="s">
        <v>86</v>
      </c>
      <c r="E28" s="8">
        <v>57340</v>
      </c>
      <c r="F28" s="8">
        <v>57340</v>
      </c>
      <c r="G28" s="2">
        <v>2021</v>
      </c>
    </row>
    <row r="29" spans="1:7" ht="26.25" x14ac:dyDescent="0.25">
      <c r="A29" s="1" t="s">
        <v>99</v>
      </c>
      <c r="B29" s="2" t="s">
        <v>87</v>
      </c>
      <c r="C29" s="1" t="s">
        <v>88</v>
      </c>
      <c r="D29" s="7" t="s">
        <v>89</v>
      </c>
      <c r="E29" s="13">
        <f>776*1.22</f>
        <v>946.72</v>
      </c>
      <c r="F29" s="13">
        <f>+E29</f>
        <v>946.72</v>
      </c>
      <c r="G29" s="2">
        <v>2020</v>
      </c>
    </row>
    <row r="30" spans="1:7" ht="26.25" x14ac:dyDescent="0.25">
      <c r="A30" s="1" t="s">
        <v>99</v>
      </c>
      <c r="B30" s="2" t="s">
        <v>90</v>
      </c>
      <c r="C30" s="1" t="s">
        <v>91</v>
      </c>
      <c r="D30" s="7" t="s">
        <v>92</v>
      </c>
      <c r="E30" s="13">
        <f>100823*1.22</f>
        <v>123004.06</v>
      </c>
      <c r="F30" s="13">
        <f>100823*1.22</f>
        <v>123004.06</v>
      </c>
      <c r="G30" s="2">
        <v>2020</v>
      </c>
    </row>
    <row r="31" spans="1:7" ht="26.25" x14ac:dyDescent="0.25">
      <c r="A31" s="1" t="s">
        <v>99</v>
      </c>
      <c r="B31" s="2" t="s">
        <v>93</v>
      </c>
      <c r="C31" s="1" t="s">
        <v>94</v>
      </c>
      <c r="D31" s="7" t="s">
        <v>95</v>
      </c>
      <c r="E31" s="13">
        <f>3394*1.22</f>
        <v>4140.68</v>
      </c>
      <c r="F31" s="13">
        <f>3394*1.22</f>
        <v>4140.68</v>
      </c>
      <c r="G31" s="2">
        <v>2020</v>
      </c>
    </row>
    <row r="32" spans="1:7" ht="26.25" x14ac:dyDescent="0.25">
      <c r="A32" s="1" t="s">
        <v>99</v>
      </c>
      <c r="B32" s="2" t="s">
        <v>96</v>
      </c>
      <c r="C32" s="1" t="s">
        <v>97</v>
      </c>
      <c r="D32" s="7" t="s">
        <v>98</v>
      </c>
      <c r="E32" s="8">
        <v>169.58</v>
      </c>
      <c r="F32" s="8">
        <v>169.58</v>
      </c>
      <c r="G32" s="2">
        <v>2020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resoconti dog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Silvana Bastianello</cp:lastModifiedBy>
  <dcterms:created xsi:type="dcterms:W3CDTF">2021-05-24T10:36:30Z</dcterms:created>
  <dcterms:modified xsi:type="dcterms:W3CDTF">2021-05-31T13:05:43Z</dcterms:modified>
</cp:coreProperties>
</file>