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an.bastianello\Desktop\CV\"/>
    </mc:Choice>
  </mc:AlternateContent>
  <xr:revisionPtr revIDLastSave="0" documentId="13_ncr:1_{21775DC1-8913-4E52-B84F-AF9DAD187551}" xr6:coauthVersionLast="45" xr6:coauthVersionMax="45" xr10:uidLastSave="{00000000-0000-0000-0000-000000000000}"/>
  <bookViews>
    <workbookView xWindow="53880" yWindow="-315" windowWidth="25440" windowHeight="15390" tabRatio="618" activeTab="10" xr2:uid="{00000000-000D-0000-FFFF-FFFF00000000}"/>
  </bookViews>
  <sheets>
    <sheet name="Tab. A" sheetId="11" r:id="rId1"/>
    <sheet name="Tab.B" sheetId="5" r:id="rId2"/>
    <sheet name="Tab.C" sheetId="1" r:id="rId3"/>
    <sheet name="Tab.D" sheetId="2" r:id="rId4"/>
    <sheet name="Tab.E" sheetId="3" r:id="rId5"/>
    <sheet name="Tab.F" sheetId="4" r:id="rId6"/>
    <sheet name="Tab.G" sheetId="6" r:id="rId7"/>
    <sheet name="Tab.H" sheetId="12" r:id="rId8"/>
    <sheet name="Tab.I" sheetId="13" r:id="rId9"/>
    <sheet name="Tab.L" sheetId="14" r:id="rId10"/>
    <sheet name="Tab.M" sheetId="15" r:id="rId11"/>
  </sheets>
  <externalReferences>
    <externalReference r:id="rId12"/>
    <externalReference r:id="rId13"/>
    <externalReference r:id="rId14"/>
  </externalReferences>
  <definedNames>
    <definedName name="_xlnm.Print_Titles" localSheetId="4">Tab.E!$A:$A</definedName>
    <definedName name="_xlnm.Print_Titles" localSheetId="9">Tab.L!$A:$A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3" i="6" l="1"/>
  <c r="B14" i="6"/>
  <c r="H4" i="4"/>
  <c r="S26" i="15" l="1"/>
  <c r="R26" i="15"/>
  <c r="Q26" i="15"/>
  <c r="P26" i="15"/>
  <c r="O26" i="15"/>
  <c r="N26" i="15"/>
  <c r="M26" i="15"/>
  <c r="L26" i="15"/>
  <c r="K26" i="15"/>
  <c r="J26" i="15"/>
  <c r="I26" i="15"/>
  <c r="H26" i="15"/>
  <c r="G26" i="15"/>
  <c r="F26" i="15"/>
  <c r="E26" i="15"/>
  <c r="D26" i="15"/>
  <c r="C26" i="15"/>
  <c r="B26" i="15"/>
  <c r="T25" i="15"/>
  <c r="T26" i="15" s="1"/>
  <c r="S23" i="15"/>
  <c r="R23" i="15"/>
  <c r="Q23" i="15"/>
  <c r="P23" i="15"/>
  <c r="O23" i="15"/>
  <c r="N23" i="15"/>
  <c r="M23" i="15"/>
  <c r="L23" i="15"/>
  <c r="K23" i="15"/>
  <c r="J23" i="15"/>
  <c r="I23" i="15"/>
  <c r="H23" i="15"/>
  <c r="G23" i="15"/>
  <c r="F23" i="15"/>
  <c r="E23" i="15"/>
  <c r="D23" i="15"/>
  <c r="C23" i="15"/>
  <c r="B23" i="15"/>
  <c r="T18" i="15"/>
  <c r="T23" i="15" s="1"/>
  <c r="S14" i="15"/>
  <c r="R14" i="15"/>
  <c r="Q14" i="15"/>
  <c r="P14" i="15"/>
  <c r="O14" i="15"/>
  <c r="N14" i="15"/>
  <c r="M14" i="15"/>
  <c r="L14" i="15"/>
  <c r="K14" i="15"/>
  <c r="J14" i="15"/>
  <c r="I14" i="15"/>
  <c r="H14" i="15"/>
  <c r="G14" i="15"/>
  <c r="F14" i="15"/>
  <c r="E14" i="15"/>
  <c r="D14" i="15"/>
  <c r="C14" i="15"/>
  <c r="B14" i="15"/>
  <c r="T5" i="15"/>
  <c r="T14" i="15" s="1"/>
  <c r="AR26" i="14"/>
  <c r="AQ26" i="14"/>
  <c r="AP26" i="14"/>
  <c r="AO26" i="14"/>
  <c r="AN26" i="14"/>
  <c r="AM26" i="14"/>
  <c r="AL26" i="14"/>
  <c r="AK26" i="14"/>
  <c r="AJ26" i="14"/>
  <c r="AI26" i="14"/>
  <c r="AH26" i="14"/>
  <c r="AG26" i="14"/>
  <c r="AF26" i="14"/>
  <c r="AE26" i="14"/>
  <c r="AD26" i="14"/>
  <c r="AC26" i="14"/>
  <c r="AB26" i="14"/>
  <c r="AA26" i="14"/>
  <c r="Z26" i="14"/>
  <c r="Y26" i="14"/>
  <c r="X26" i="14"/>
  <c r="W26" i="14"/>
  <c r="V26" i="14"/>
  <c r="U26" i="14"/>
  <c r="T26" i="14"/>
  <c r="S26" i="14"/>
  <c r="R26" i="14"/>
  <c r="Q26" i="14"/>
  <c r="P26" i="14"/>
  <c r="O26" i="14"/>
  <c r="N26" i="14"/>
  <c r="M26" i="14"/>
  <c r="L26" i="14"/>
  <c r="K26" i="14"/>
  <c r="J26" i="14"/>
  <c r="I26" i="14"/>
  <c r="H26" i="14"/>
  <c r="G26" i="14"/>
  <c r="F26" i="14"/>
  <c r="E26" i="14"/>
  <c r="D26" i="14"/>
  <c r="C26" i="14"/>
  <c r="B26" i="14"/>
  <c r="AS25" i="14"/>
  <c r="AS26" i="14" s="1"/>
  <c r="AR23" i="14"/>
  <c r="AQ23" i="14"/>
  <c r="AP23" i="14"/>
  <c r="AO23" i="14"/>
  <c r="AN23" i="14"/>
  <c r="AM23" i="14"/>
  <c r="AL23" i="14"/>
  <c r="AK23" i="14"/>
  <c r="AJ23" i="14"/>
  <c r="AI23" i="14"/>
  <c r="AH23" i="14"/>
  <c r="AG23" i="14"/>
  <c r="AF23" i="14"/>
  <c r="AE23" i="14"/>
  <c r="AD23" i="14"/>
  <c r="AC23" i="14"/>
  <c r="AB23" i="14"/>
  <c r="AA23" i="14"/>
  <c r="Z23" i="14"/>
  <c r="Y23" i="14"/>
  <c r="X23" i="14"/>
  <c r="W23" i="14"/>
  <c r="V23" i="14"/>
  <c r="U23" i="14"/>
  <c r="T23" i="14"/>
  <c r="S23" i="14"/>
  <c r="R23" i="14"/>
  <c r="Q23" i="14"/>
  <c r="P23" i="14"/>
  <c r="O23" i="14"/>
  <c r="N23" i="14"/>
  <c r="M23" i="14"/>
  <c r="L23" i="14"/>
  <c r="J23" i="14"/>
  <c r="I23" i="14"/>
  <c r="H23" i="14"/>
  <c r="G23" i="14"/>
  <c r="E23" i="14"/>
  <c r="D23" i="14"/>
  <c r="C23" i="14"/>
  <c r="B23" i="14"/>
  <c r="AS22" i="14"/>
  <c r="AS21" i="14"/>
  <c r="AS20" i="14"/>
  <c r="AS19" i="14"/>
  <c r="K18" i="14"/>
  <c r="K23" i="14" s="1"/>
  <c r="F18" i="14"/>
  <c r="F23" i="14" s="1"/>
  <c r="AS17" i="14"/>
  <c r="AS16" i="14"/>
  <c r="AR14" i="14"/>
  <c r="AQ14" i="14"/>
  <c r="AP14" i="14"/>
  <c r="AO14" i="14"/>
  <c r="AN14" i="14"/>
  <c r="AM14" i="14"/>
  <c r="AL14" i="14"/>
  <c r="AK14" i="14"/>
  <c r="AJ14" i="14"/>
  <c r="AI14" i="14"/>
  <c r="AH14" i="14"/>
  <c r="AG14" i="14"/>
  <c r="AF14" i="14"/>
  <c r="AE14" i="14"/>
  <c r="AD14" i="14"/>
  <c r="AC14" i="14"/>
  <c r="AB14" i="14"/>
  <c r="AA14" i="14"/>
  <c r="Z14" i="14"/>
  <c r="Y14" i="14"/>
  <c r="X14" i="14"/>
  <c r="W14" i="14"/>
  <c r="V14" i="14"/>
  <c r="U14" i="14"/>
  <c r="T14" i="14"/>
  <c r="S14" i="14"/>
  <c r="R14" i="14"/>
  <c r="Q14" i="14"/>
  <c r="P14" i="14"/>
  <c r="O14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B14" i="14"/>
  <c r="AS13" i="14"/>
  <c r="AS12" i="14"/>
  <c r="AS11" i="14"/>
  <c r="AS10" i="14"/>
  <c r="AS9" i="14"/>
  <c r="AS8" i="14"/>
  <c r="AS7" i="14"/>
  <c r="AS6" i="14"/>
  <c r="AS5" i="14"/>
  <c r="AS4" i="14"/>
  <c r="S26" i="13"/>
  <c r="R26" i="13"/>
  <c r="Q26" i="13"/>
  <c r="P26" i="13"/>
  <c r="O26" i="13"/>
  <c r="N26" i="13"/>
  <c r="M26" i="13"/>
  <c r="L26" i="13"/>
  <c r="K26" i="13"/>
  <c r="J26" i="13"/>
  <c r="I26" i="13"/>
  <c r="H26" i="13"/>
  <c r="G26" i="13"/>
  <c r="F26" i="13"/>
  <c r="E26" i="13"/>
  <c r="D26" i="13"/>
  <c r="C26" i="13"/>
  <c r="B26" i="13"/>
  <c r="T25" i="13"/>
  <c r="T26" i="13" s="1"/>
  <c r="S23" i="13"/>
  <c r="R23" i="13"/>
  <c r="Q23" i="13"/>
  <c r="P23" i="13"/>
  <c r="O23" i="13"/>
  <c r="N23" i="13"/>
  <c r="M23" i="13"/>
  <c r="L23" i="13"/>
  <c r="K23" i="13"/>
  <c r="J23" i="13"/>
  <c r="I23" i="13"/>
  <c r="H23" i="13"/>
  <c r="G23" i="13"/>
  <c r="E23" i="13"/>
  <c r="D23" i="13"/>
  <c r="C23" i="13"/>
  <c r="B23" i="13"/>
  <c r="T22" i="13"/>
  <c r="T21" i="13"/>
  <c r="T20" i="13"/>
  <c r="T19" i="13"/>
  <c r="F18" i="13"/>
  <c r="F23" i="13" s="1"/>
  <c r="T17" i="13"/>
  <c r="T16" i="13"/>
  <c r="S14" i="13"/>
  <c r="R14" i="13"/>
  <c r="Q14" i="13"/>
  <c r="P14" i="13"/>
  <c r="O14" i="13"/>
  <c r="N14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T13" i="13"/>
  <c r="T12" i="13"/>
  <c r="T11" i="13"/>
  <c r="T10" i="13"/>
  <c r="T9" i="13"/>
  <c r="T8" i="13"/>
  <c r="T7" i="13"/>
  <c r="T6" i="13"/>
  <c r="T5" i="13"/>
  <c r="T4" i="13"/>
  <c r="L26" i="12"/>
  <c r="K26" i="12"/>
  <c r="J26" i="12"/>
  <c r="I26" i="12"/>
  <c r="H26" i="12"/>
  <c r="G26" i="12"/>
  <c r="F26" i="12"/>
  <c r="E26" i="12"/>
  <c r="D26" i="12"/>
  <c r="C26" i="12"/>
  <c r="B26" i="12"/>
  <c r="M25" i="12"/>
  <c r="M26" i="12" s="1"/>
  <c r="L23" i="12"/>
  <c r="K23" i="12"/>
  <c r="J23" i="12"/>
  <c r="I23" i="12"/>
  <c r="H23" i="12"/>
  <c r="G23" i="12"/>
  <c r="F23" i="12"/>
  <c r="E23" i="12"/>
  <c r="D23" i="12"/>
  <c r="C23" i="12"/>
  <c r="B23" i="12"/>
  <c r="M22" i="12"/>
  <c r="M21" i="12"/>
  <c r="M20" i="12"/>
  <c r="M19" i="12"/>
  <c r="M18" i="12"/>
  <c r="M17" i="12"/>
  <c r="M16" i="12"/>
  <c r="L14" i="12"/>
  <c r="K14" i="12"/>
  <c r="J14" i="12"/>
  <c r="I14" i="12"/>
  <c r="H14" i="12"/>
  <c r="G14" i="12"/>
  <c r="F14" i="12"/>
  <c r="E14" i="12"/>
  <c r="D14" i="12"/>
  <c r="C14" i="12"/>
  <c r="B14" i="12"/>
  <c r="M13" i="12"/>
  <c r="M12" i="12"/>
  <c r="M11" i="12"/>
  <c r="M10" i="12"/>
  <c r="M9" i="12"/>
  <c r="M8" i="12"/>
  <c r="M7" i="12"/>
  <c r="M6" i="12"/>
  <c r="M5" i="12"/>
  <c r="M4" i="12"/>
  <c r="D27" i="14" l="1"/>
  <c r="Q27" i="15"/>
  <c r="M27" i="15"/>
  <c r="E27" i="15"/>
  <c r="I27" i="15"/>
  <c r="G27" i="15"/>
  <c r="D27" i="15"/>
  <c r="H27" i="15"/>
  <c r="L27" i="15"/>
  <c r="P27" i="15"/>
  <c r="T27" i="15"/>
  <c r="B27" i="15"/>
  <c r="F27" i="15"/>
  <c r="J27" i="15"/>
  <c r="N27" i="15"/>
  <c r="R27" i="15"/>
  <c r="C27" i="15"/>
  <c r="K27" i="15"/>
  <c r="O27" i="15"/>
  <c r="S27" i="15"/>
  <c r="D29" i="14"/>
  <c r="H27" i="14"/>
  <c r="H29" i="14" s="1"/>
  <c r="T27" i="14"/>
  <c r="T29" i="14" s="1"/>
  <c r="AF27" i="14"/>
  <c r="AF29" i="14" s="1"/>
  <c r="AN27" i="14"/>
  <c r="AN29" i="14" s="1"/>
  <c r="AS14" i="14"/>
  <c r="E27" i="14"/>
  <c r="E29" i="14" s="1"/>
  <c r="I27" i="14"/>
  <c r="I29" i="14" s="1"/>
  <c r="M27" i="14"/>
  <c r="M29" i="14" s="1"/>
  <c r="Q27" i="14"/>
  <c r="Q29" i="14" s="1"/>
  <c r="U27" i="14"/>
  <c r="U29" i="14" s="1"/>
  <c r="Y27" i="14"/>
  <c r="Y29" i="14" s="1"/>
  <c r="AC27" i="14"/>
  <c r="AC29" i="14" s="1"/>
  <c r="AG27" i="14"/>
  <c r="AG29" i="14" s="1"/>
  <c r="AK27" i="14"/>
  <c r="AK29" i="14" s="1"/>
  <c r="AO27" i="14"/>
  <c r="AO29" i="14" s="1"/>
  <c r="P27" i="14"/>
  <c r="P29" i="14" s="1"/>
  <c r="AB27" i="14"/>
  <c r="AB29" i="14" s="1"/>
  <c r="AR27" i="14"/>
  <c r="AR29" i="14" s="1"/>
  <c r="B27" i="14"/>
  <c r="B29" i="14" s="1"/>
  <c r="J27" i="14"/>
  <c r="J29" i="14" s="1"/>
  <c r="N27" i="14"/>
  <c r="N29" i="14" s="1"/>
  <c r="R27" i="14"/>
  <c r="R29" i="14" s="1"/>
  <c r="V27" i="14"/>
  <c r="V29" i="14" s="1"/>
  <c r="Z27" i="14"/>
  <c r="Z29" i="14" s="1"/>
  <c r="AD27" i="14"/>
  <c r="AD29" i="14" s="1"/>
  <c r="AH27" i="14"/>
  <c r="AH29" i="14" s="1"/>
  <c r="AL27" i="14"/>
  <c r="AL29" i="14" s="1"/>
  <c r="AP27" i="14"/>
  <c r="AP29" i="14" s="1"/>
  <c r="L27" i="14"/>
  <c r="L29" i="14" s="1"/>
  <c r="X27" i="14"/>
  <c r="X29" i="14" s="1"/>
  <c r="AJ27" i="14"/>
  <c r="AJ29" i="14" s="1"/>
  <c r="C27" i="14"/>
  <c r="C29" i="14" s="1"/>
  <c r="G27" i="14"/>
  <c r="G29" i="14" s="1"/>
  <c r="K27" i="14"/>
  <c r="K29" i="14" s="1"/>
  <c r="O27" i="14"/>
  <c r="O29" i="14" s="1"/>
  <c r="S27" i="14"/>
  <c r="S29" i="14" s="1"/>
  <c r="W27" i="14"/>
  <c r="W29" i="14" s="1"/>
  <c r="AA27" i="14"/>
  <c r="AA29" i="14" s="1"/>
  <c r="AE27" i="14"/>
  <c r="AE29" i="14" s="1"/>
  <c r="AI27" i="14"/>
  <c r="AI29" i="14" s="1"/>
  <c r="AM27" i="14"/>
  <c r="AM29" i="14" s="1"/>
  <c r="AQ27" i="14"/>
  <c r="AQ29" i="14" s="1"/>
  <c r="S27" i="13"/>
  <c r="S29" i="13" s="1"/>
  <c r="B27" i="13"/>
  <c r="F27" i="13"/>
  <c r="F29" i="13" s="1"/>
  <c r="J27" i="13"/>
  <c r="J29" i="13" s="1"/>
  <c r="N27" i="13"/>
  <c r="N29" i="13" s="1"/>
  <c r="R27" i="13"/>
  <c r="R29" i="13" s="1"/>
  <c r="C27" i="13"/>
  <c r="C29" i="13" s="1"/>
  <c r="K27" i="13"/>
  <c r="K29" i="13" s="1"/>
  <c r="G27" i="13"/>
  <c r="G29" i="13" s="1"/>
  <c r="O27" i="13"/>
  <c r="O29" i="13" s="1"/>
  <c r="E27" i="13"/>
  <c r="E29" i="13" s="1"/>
  <c r="I27" i="13"/>
  <c r="I29" i="13" s="1"/>
  <c r="M27" i="13"/>
  <c r="M29" i="13" s="1"/>
  <c r="Q27" i="13"/>
  <c r="Q29" i="13" s="1"/>
  <c r="T18" i="13"/>
  <c r="T23" i="13" s="1"/>
  <c r="T14" i="13"/>
  <c r="D27" i="13"/>
  <c r="D29" i="13" s="1"/>
  <c r="H27" i="13"/>
  <c r="H29" i="13" s="1"/>
  <c r="L27" i="13"/>
  <c r="L29" i="13" s="1"/>
  <c r="P27" i="13"/>
  <c r="P29" i="13" s="1"/>
  <c r="B29" i="13"/>
  <c r="F27" i="12"/>
  <c r="F29" i="12" s="1"/>
  <c r="M23" i="12"/>
  <c r="G27" i="12"/>
  <c r="G29" i="12" s="1"/>
  <c r="D27" i="12"/>
  <c r="D29" i="12" s="1"/>
  <c r="H27" i="12"/>
  <c r="H29" i="12" s="1"/>
  <c r="L27" i="12"/>
  <c r="L29" i="12" s="1"/>
  <c r="C27" i="12"/>
  <c r="C29" i="12" s="1"/>
  <c r="I27" i="12"/>
  <c r="I29" i="12" s="1"/>
  <c r="K27" i="12"/>
  <c r="K29" i="12" s="1"/>
  <c r="M14" i="12"/>
  <c r="M27" i="12" s="1"/>
  <c r="M29" i="12" s="1"/>
  <c r="B27" i="12"/>
  <c r="B29" i="12" s="1"/>
  <c r="J27" i="12"/>
  <c r="J29" i="12" s="1"/>
  <c r="E27" i="12"/>
  <c r="E29" i="12" s="1"/>
  <c r="F27" i="14"/>
  <c r="F29" i="14" s="1"/>
  <c r="AS18" i="14"/>
  <c r="AS23" i="14" s="1"/>
  <c r="AS27" i="14" s="1"/>
  <c r="AS29" i="14" s="1"/>
  <c r="T27" i="13" l="1"/>
  <c r="T29" i="13" s="1"/>
  <c r="C26" i="6"/>
  <c r="B26" i="6"/>
  <c r="B27" i="6" s="1"/>
  <c r="D25" i="6"/>
  <c r="D26" i="6" s="1"/>
  <c r="C23" i="6"/>
  <c r="D22" i="6"/>
  <c r="D21" i="6"/>
  <c r="D20" i="6"/>
  <c r="D19" i="6"/>
  <c r="D18" i="6"/>
  <c r="D17" i="6"/>
  <c r="D16" i="6"/>
  <c r="C14" i="6"/>
  <c r="D13" i="6"/>
  <c r="D12" i="6"/>
  <c r="D11" i="6"/>
  <c r="D10" i="6"/>
  <c r="D9" i="6"/>
  <c r="D8" i="6"/>
  <c r="D7" i="6"/>
  <c r="D6" i="6"/>
  <c r="D5" i="6"/>
  <c r="D4" i="6"/>
  <c r="G26" i="4"/>
  <c r="F26" i="4"/>
  <c r="E26" i="4"/>
  <c r="D26" i="4"/>
  <c r="C26" i="4"/>
  <c r="B26" i="4"/>
  <c r="H25" i="4"/>
  <c r="H26" i="4" s="1"/>
  <c r="G23" i="4"/>
  <c r="F23" i="4"/>
  <c r="E23" i="4"/>
  <c r="D23" i="4"/>
  <c r="C23" i="4"/>
  <c r="B23" i="4"/>
  <c r="H22" i="4"/>
  <c r="H21" i="4"/>
  <c r="H20" i="4"/>
  <c r="H19" i="4"/>
  <c r="H18" i="4"/>
  <c r="H17" i="4"/>
  <c r="H16" i="4"/>
  <c r="G14" i="4"/>
  <c r="F14" i="4"/>
  <c r="E14" i="4"/>
  <c r="D14" i="4"/>
  <c r="C14" i="4"/>
  <c r="B14" i="4"/>
  <c r="H13" i="4"/>
  <c r="H12" i="4"/>
  <c r="H11" i="4"/>
  <c r="H10" i="4"/>
  <c r="H9" i="4"/>
  <c r="H8" i="4"/>
  <c r="H7" i="4"/>
  <c r="H6" i="4"/>
  <c r="H5" i="4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D25" i="3"/>
  <c r="AD26" i="3" s="1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D22" i="3"/>
  <c r="AD21" i="3"/>
  <c r="AD20" i="3"/>
  <c r="AD19" i="3"/>
  <c r="AD18" i="3"/>
  <c r="AD17" i="3"/>
  <c r="AD16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E14" i="3"/>
  <c r="D14" i="3"/>
  <c r="C14" i="3"/>
  <c r="B14" i="3"/>
  <c r="AD13" i="3"/>
  <c r="AD12" i="3"/>
  <c r="AD11" i="3"/>
  <c r="AD10" i="3"/>
  <c r="AD9" i="3"/>
  <c r="AD8" i="3"/>
  <c r="AD7" i="3"/>
  <c r="AD6" i="3"/>
  <c r="F5" i="3"/>
  <c r="F14" i="3" s="1"/>
  <c r="AD4" i="3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S25" i="2"/>
  <c r="S26" i="2" s="1"/>
  <c r="S24" i="2"/>
  <c r="R23" i="2"/>
  <c r="Q23" i="2"/>
  <c r="P23" i="2"/>
  <c r="O23" i="2"/>
  <c r="N23" i="2"/>
  <c r="L23" i="2"/>
  <c r="K23" i="2"/>
  <c r="I23" i="2"/>
  <c r="H23" i="2"/>
  <c r="G23" i="2"/>
  <c r="F23" i="2"/>
  <c r="E23" i="2"/>
  <c r="D23" i="2"/>
  <c r="C23" i="2"/>
  <c r="B23" i="2"/>
  <c r="S22" i="2"/>
  <c r="S21" i="2"/>
  <c r="S20" i="2"/>
  <c r="S19" i="2"/>
  <c r="M18" i="2"/>
  <c r="J18" i="2"/>
  <c r="J23" i="2" s="1"/>
  <c r="S17" i="2"/>
  <c r="M16" i="2"/>
  <c r="S15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S13" i="2"/>
  <c r="S12" i="2"/>
  <c r="S11" i="2"/>
  <c r="S10" i="2"/>
  <c r="S9" i="2"/>
  <c r="S8" i="2"/>
  <c r="S7" i="2"/>
  <c r="S6" i="2"/>
  <c r="S5" i="2"/>
  <c r="S4" i="2"/>
  <c r="L26" i="1"/>
  <c r="K26" i="1"/>
  <c r="J26" i="1"/>
  <c r="I26" i="1"/>
  <c r="H26" i="1"/>
  <c r="G26" i="1"/>
  <c r="F26" i="1"/>
  <c r="E26" i="1"/>
  <c r="D26" i="1"/>
  <c r="C26" i="1"/>
  <c r="B26" i="1"/>
  <c r="M25" i="1"/>
  <c r="M26" i="1" s="1"/>
  <c r="L23" i="1"/>
  <c r="K23" i="1"/>
  <c r="J23" i="1"/>
  <c r="I23" i="1"/>
  <c r="H23" i="1"/>
  <c r="G23" i="1"/>
  <c r="F23" i="1"/>
  <c r="E23" i="1"/>
  <c r="D23" i="1"/>
  <c r="C23" i="1"/>
  <c r="B23" i="1"/>
  <c r="M22" i="1"/>
  <c r="M21" i="1"/>
  <c r="M20" i="1"/>
  <c r="M19" i="1"/>
  <c r="M18" i="1"/>
  <c r="M17" i="1"/>
  <c r="M16" i="1"/>
  <c r="L14" i="1"/>
  <c r="K14" i="1"/>
  <c r="J14" i="1"/>
  <c r="I14" i="1"/>
  <c r="H14" i="1"/>
  <c r="G14" i="1"/>
  <c r="F14" i="1"/>
  <c r="E14" i="1"/>
  <c r="D14" i="1"/>
  <c r="C14" i="1"/>
  <c r="M13" i="1"/>
  <c r="M12" i="1"/>
  <c r="M11" i="1"/>
  <c r="M10" i="1"/>
  <c r="M9" i="1"/>
  <c r="M8" i="1"/>
  <c r="M7" i="1"/>
  <c r="M6" i="1"/>
  <c r="M5" i="1"/>
  <c r="M4" i="1"/>
  <c r="P27" i="2" l="1"/>
  <c r="M14" i="1"/>
  <c r="D14" i="6"/>
  <c r="D23" i="6"/>
  <c r="C27" i="6"/>
  <c r="C29" i="6"/>
  <c r="B29" i="6"/>
  <c r="H23" i="4"/>
  <c r="E27" i="4"/>
  <c r="E29" i="4" s="1"/>
  <c r="G27" i="4"/>
  <c r="G29" i="4" s="1"/>
  <c r="B27" i="4"/>
  <c r="B29" i="4" s="1"/>
  <c r="D27" i="4"/>
  <c r="D29" i="4" s="1"/>
  <c r="H14" i="4"/>
  <c r="C27" i="4"/>
  <c r="C29" i="4" s="1"/>
  <c r="F27" i="4"/>
  <c r="F29" i="4" s="1"/>
  <c r="AD5" i="3"/>
  <c r="AD14" i="3" s="1"/>
  <c r="Q27" i="3"/>
  <c r="E27" i="3"/>
  <c r="I27" i="3"/>
  <c r="I29" i="3" s="1"/>
  <c r="M27" i="3"/>
  <c r="U27" i="3"/>
  <c r="U29" i="3" s="1"/>
  <c r="Y27" i="3"/>
  <c r="AC27" i="3"/>
  <c r="AC29" i="3" s="1"/>
  <c r="B27" i="3"/>
  <c r="B29" i="3" s="1"/>
  <c r="F27" i="3"/>
  <c r="F29" i="3" s="1"/>
  <c r="J27" i="3"/>
  <c r="J29" i="3" s="1"/>
  <c r="N27" i="3"/>
  <c r="N29" i="3" s="1"/>
  <c r="R27" i="3"/>
  <c r="R29" i="3" s="1"/>
  <c r="V27" i="3"/>
  <c r="V29" i="3" s="1"/>
  <c r="Z27" i="3"/>
  <c r="Z29" i="3" s="1"/>
  <c r="C27" i="3"/>
  <c r="G27" i="3"/>
  <c r="K27" i="3"/>
  <c r="K29" i="3" s="1"/>
  <c r="O27" i="3"/>
  <c r="O29" i="3" s="1"/>
  <c r="S27" i="3"/>
  <c r="W27" i="3"/>
  <c r="W29" i="3" s="1"/>
  <c r="AA27" i="3"/>
  <c r="AD23" i="3"/>
  <c r="D27" i="3"/>
  <c r="D29" i="3" s="1"/>
  <c r="H27" i="3"/>
  <c r="H29" i="3" s="1"/>
  <c r="L27" i="3"/>
  <c r="L29" i="3" s="1"/>
  <c r="P27" i="3"/>
  <c r="P29" i="3" s="1"/>
  <c r="T27" i="3"/>
  <c r="X27" i="3"/>
  <c r="X29" i="3" s="1"/>
  <c r="AB27" i="3"/>
  <c r="AB29" i="3" s="1"/>
  <c r="C29" i="3"/>
  <c r="G29" i="3"/>
  <c r="S29" i="3"/>
  <c r="AA29" i="3"/>
  <c r="E29" i="3"/>
  <c r="T29" i="3"/>
  <c r="Y29" i="3"/>
  <c r="Q29" i="3"/>
  <c r="M29" i="3"/>
  <c r="L27" i="2"/>
  <c r="H27" i="2"/>
  <c r="H29" i="2" s="1"/>
  <c r="C27" i="2"/>
  <c r="C29" i="2" s="1"/>
  <c r="S18" i="2"/>
  <c r="F27" i="2"/>
  <c r="F29" i="2" s="1"/>
  <c r="Q27" i="2"/>
  <c r="S14" i="2"/>
  <c r="D27" i="2"/>
  <c r="D29" i="2" s="1"/>
  <c r="N27" i="2"/>
  <c r="N29" i="2" s="1"/>
  <c r="O27" i="2"/>
  <c r="O29" i="2" s="1"/>
  <c r="G27" i="2"/>
  <c r="G29" i="2" s="1"/>
  <c r="B27" i="2"/>
  <c r="B29" i="2" s="1"/>
  <c r="R27" i="2"/>
  <c r="R29" i="2" s="1"/>
  <c r="K27" i="2"/>
  <c r="K29" i="2" s="1"/>
  <c r="L29" i="2"/>
  <c r="P29" i="2"/>
  <c r="M23" i="2"/>
  <c r="M27" i="2" s="1"/>
  <c r="M29" i="2" s="1"/>
  <c r="E27" i="2"/>
  <c r="E29" i="2" s="1"/>
  <c r="I27" i="2"/>
  <c r="I29" i="2" s="1"/>
  <c r="Q29" i="2"/>
  <c r="J27" i="2"/>
  <c r="J29" i="2" s="1"/>
  <c r="F27" i="1"/>
  <c r="F29" i="1" s="1"/>
  <c r="M23" i="1"/>
  <c r="M27" i="1" s="1"/>
  <c r="C27" i="1"/>
  <c r="C29" i="1" s="1"/>
  <c r="G27" i="1"/>
  <c r="G29" i="1" s="1"/>
  <c r="K27" i="1"/>
  <c r="K29" i="1" s="1"/>
  <c r="J27" i="1"/>
  <c r="J29" i="1" s="1"/>
  <c r="D27" i="1"/>
  <c r="D29" i="1" s="1"/>
  <c r="H27" i="1"/>
  <c r="H29" i="1" s="1"/>
  <c r="L27" i="1"/>
  <c r="L29" i="1" s="1"/>
  <c r="B27" i="1"/>
  <c r="B29" i="1" s="1"/>
  <c r="E27" i="1"/>
  <c r="E29" i="1" s="1"/>
  <c r="I27" i="1"/>
  <c r="I29" i="1" s="1"/>
  <c r="D27" i="6"/>
  <c r="D29" i="6" s="1"/>
  <c r="S16" i="2"/>
  <c r="H27" i="4" l="1"/>
  <c r="H29" i="4" s="1"/>
  <c r="AD27" i="3"/>
  <c r="AD29" i="3" s="1"/>
  <c r="S23" i="2"/>
  <c r="S27" i="2" s="1"/>
  <c r="S29" i="2" s="1"/>
  <c r="M29" i="1"/>
  <c r="B26" i="5"/>
  <c r="B23" i="5"/>
  <c r="B14" i="5"/>
  <c r="B27" i="5" l="1"/>
  <c r="B29" i="5" s="1"/>
  <c r="B25" i="11" l="1"/>
  <c r="B26" i="11" s="1"/>
  <c r="B22" i="11"/>
  <c r="B21" i="11"/>
  <c r="B20" i="11"/>
  <c r="B19" i="11"/>
  <c r="B18" i="11"/>
  <c r="B17" i="11"/>
  <c r="B16" i="11"/>
  <c r="B13" i="11"/>
  <c r="B12" i="11"/>
  <c r="B11" i="11"/>
  <c r="B10" i="11"/>
  <c r="B9" i="11"/>
  <c r="B8" i="11"/>
  <c r="B7" i="11"/>
  <c r="B6" i="11"/>
  <c r="B5" i="11"/>
  <c r="B4" i="11"/>
  <c r="B23" i="11" l="1"/>
  <c r="B14" i="11"/>
  <c r="B27" i="11" l="1"/>
  <c r="B29" i="11" s="1"/>
</calcChain>
</file>

<file path=xl/sharedStrings.xml><?xml version="1.0" encoding="utf-8"?>
<sst xmlns="http://schemas.openxmlformats.org/spreadsheetml/2006/main" count="474" uniqueCount="197">
  <si>
    <t>Totale area terza</t>
  </si>
  <si>
    <t>Totale area seconda</t>
  </si>
  <si>
    <t>Totale area prima</t>
  </si>
  <si>
    <t>Totale aree funzionali</t>
  </si>
  <si>
    <t>Totale complessivo</t>
  </si>
  <si>
    <t>CGM Torino</t>
  </si>
  <si>
    <t>CGM Milano</t>
  </si>
  <si>
    <t>CGM Venezia</t>
  </si>
  <si>
    <t>CGM Bologna</t>
  </si>
  <si>
    <t>CGM Firenze</t>
  </si>
  <si>
    <t>CGM Roma</t>
  </si>
  <si>
    <t>CGM Cagliari</t>
  </si>
  <si>
    <t>CGM Napoli</t>
  </si>
  <si>
    <t>CGM   Bari</t>
  </si>
  <si>
    <t>CGM Palermo</t>
  </si>
  <si>
    <t>Aree Professionali - Profilo professionale</t>
  </si>
  <si>
    <t>Area Terza</t>
  </si>
  <si>
    <t>Area Seconda</t>
  </si>
  <si>
    <t>Area Prima</t>
  </si>
  <si>
    <t>IPM Roma</t>
  </si>
  <si>
    <t>IPM Airola</t>
  </si>
  <si>
    <t>IPM Catania</t>
  </si>
  <si>
    <t>IPM Acireale</t>
  </si>
  <si>
    <t>USSM Bologna</t>
  </si>
  <si>
    <t>USSM Genova</t>
  </si>
  <si>
    <t>USSM  Bari</t>
  </si>
  <si>
    <t>USSM  Lecce</t>
  </si>
  <si>
    <t>USSM Taranto</t>
  </si>
  <si>
    <t>USSM Cagliari</t>
  </si>
  <si>
    <t>USSM Potenza</t>
  </si>
  <si>
    <t>USSM Brescia</t>
  </si>
  <si>
    <t>USSM Napoli</t>
  </si>
  <si>
    <t>USSM  Salerno</t>
  </si>
  <si>
    <t>USSM Bolzano</t>
  </si>
  <si>
    <t>USSM Venezia</t>
  </si>
  <si>
    <t>USSM Trieste</t>
  </si>
  <si>
    <t>SEDE CENTRALE</t>
  </si>
  <si>
    <t>TOTALE</t>
  </si>
  <si>
    <t>USSM Campobasso</t>
  </si>
  <si>
    <t>IPM/CPA   Bari</t>
  </si>
  <si>
    <t>IPM/CPA Treviso</t>
  </si>
  <si>
    <t>Comunità Catanzaro</t>
  </si>
  <si>
    <t xml:space="preserve"> Centro D.P.     Santa Maria C. V.</t>
  </si>
  <si>
    <t>UIEPE Torino</t>
  </si>
  <si>
    <t>UIEPE Venezia</t>
  </si>
  <si>
    <t>UIEPE Bologna</t>
  </si>
  <si>
    <t>UIEPE Firenze</t>
  </si>
  <si>
    <t>UIEPE Roma</t>
  </si>
  <si>
    <t>UIEPE Cagliari</t>
  </si>
  <si>
    <t>UIEPE Napoli</t>
  </si>
  <si>
    <t>UIEPE   Bari</t>
  </si>
  <si>
    <t>UIEPE Catanzaro</t>
  </si>
  <si>
    <t>UIEPE Palermo</t>
  </si>
  <si>
    <t>Totale</t>
  </si>
  <si>
    <t>UIPE Milano</t>
  </si>
  <si>
    <t>Direttore</t>
  </si>
  <si>
    <t>Funzionario contabile</t>
  </si>
  <si>
    <t>Funzionario tecnico</t>
  </si>
  <si>
    <t>Funzionario informatico</t>
  </si>
  <si>
    <t>Funzionario linguistico</t>
  </si>
  <si>
    <t>Funzionario statistico</t>
  </si>
  <si>
    <t>Assistente di area pedagogica</t>
  </si>
  <si>
    <t>Contabile</t>
  </si>
  <si>
    <t>Assistente amministrativo</t>
  </si>
  <si>
    <t>Assistente tecnico</t>
  </si>
  <si>
    <t>Assistente informatico</t>
  </si>
  <si>
    <t>Operatore</t>
  </si>
  <si>
    <t>Conducente di automezzi</t>
  </si>
  <si>
    <t>Ausiliario</t>
  </si>
  <si>
    <t>UDEPE Genova</t>
  </si>
  <si>
    <t>UDEPE Novara</t>
  </si>
  <si>
    <t>UDEPE Brescia</t>
  </si>
  <si>
    <t>UDEPE Como</t>
  </si>
  <si>
    <t>UDEPE Verona</t>
  </si>
  <si>
    <t>UDEPE Trieste</t>
  </si>
  <si>
    <t>UDEPE Reggio Emilia</t>
  </si>
  <si>
    <t>UDEPE Ancona</t>
  </si>
  <si>
    <t>UDEPE Pisa</t>
  </si>
  <si>
    <t>UDEPE Perugia</t>
  </si>
  <si>
    <t>UDEPE Viterbo</t>
  </si>
  <si>
    <t>UDEPE Pescara</t>
  </si>
  <si>
    <t>UDEPE Salerno</t>
  </si>
  <si>
    <t>UDEPE Lecce</t>
  </si>
  <si>
    <t>UDEPE Potenza</t>
  </si>
  <si>
    <t>UDEPE Reggio Calabria</t>
  </si>
  <si>
    <t xml:space="preserve"> UDEPE Catania</t>
  </si>
  <si>
    <t>UDEPE Sassari</t>
  </si>
  <si>
    <t>UEPE Cuneo</t>
  </si>
  <si>
    <t>UEPE Imperia</t>
  </si>
  <si>
    <t>UPEPE Massa</t>
  </si>
  <si>
    <t>UEPE Vercelli</t>
  </si>
  <si>
    <t>UEPE Bergamo</t>
  </si>
  <si>
    <t>UEPE Mantova</t>
  </si>
  <si>
    <t>UEPE Pavia</t>
  </si>
  <si>
    <t>UEPE Varese</t>
  </si>
  <si>
    <t>UEPE Bolzano</t>
  </si>
  <si>
    <t>UEPE Padova</t>
  </si>
  <si>
    <t>UEPE Trento</t>
  </si>
  <si>
    <t>UEPE Udine</t>
  </si>
  <si>
    <t>UEPE Macerata</t>
  </si>
  <si>
    <t>UEPE Modena</t>
  </si>
  <si>
    <t>UEPE Forlì Cesena</t>
  </si>
  <si>
    <t>UEPE Livorno</t>
  </si>
  <si>
    <t>UEPE Pistoia</t>
  </si>
  <si>
    <t>UEPE Prato</t>
  </si>
  <si>
    <t>UEPE Siena</t>
  </si>
  <si>
    <t>UEPE Terni</t>
  </si>
  <si>
    <t>UEPE Frosinone</t>
  </si>
  <si>
    <t>UEPE L'Aquila</t>
  </si>
  <si>
    <t>UEPE Latina</t>
  </si>
  <si>
    <t>UEPE Teramo</t>
  </si>
  <si>
    <t>UEPE Avellino</t>
  </si>
  <si>
    <t>UEPE Caserta</t>
  </si>
  <si>
    <t>UEPE Brindisi</t>
  </si>
  <si>
    <t>UEPE Foggia</t>
  </si>
  <si>
    <t>UEPE Matera</t>
  </si>
  <si>
    <t>UEPE Taranto</t>
  </si>
  <si>
    <t>UEPE Crotone</t>
  </si>
  <si>
    <t>UEPE Cosenza</t>
  </si>
  <si>
    <t>UEPE Agrigento</t>
  </si>
  <si>
    <t>UEPE Messina</t>
  </si>
  <si>
    <t>UEPE Ragusa</t>
  </si>
  <si>
    <t>UEPE Siracusa</t>
  </si>
  <si>
    <t>UEPE Trapani</t>
  </si>
  <si>
    <t>UEPE Oristano</t>
  </si>
  <si>
    <t>UEPE Nuoro</t>
  </si>
  <si>
    <t>da s.d. a ufficio locale con D.M. 23 febbraio 2017</t>
  </si>
  <si>
    <t>S.d.    Verbania</t>
  </si>
  <si>
    <t>S.d. Cremona</t>
  </si>
  <si>
    <t>S.d. Treviso</t>
  </si>
  <si>
    <t>S.d. Vicenza</t>
  </si>
  <si>
    <t>S.d. Gorizia</t>
  </si>
  <si>
    <t>S.d. Ferrara</t>
  </si>
  <si>
    <t>S.d. Ravenna</t>
  </si>
  <si>
    <t>S.d. Piacenza</t>
  </si>
  <si>
    <t>S.d. Arezzo</t>
  </si>
  <si>
    <t>S.d. Grosseto</t>
  </si>
  <si>
    <t>S.d. Vibo Valentia</t>
  </si>
  <si>
    <t>nuove sezioni distaccate con D.M. 23 febbraio 2017 o sedi di servizio mai aperte</t>
  </si>
  <si>
    <t>Funzionario della professionalità di servizio sociale</t>
  </si>
  <si>
    <t>Funzionario della professionalità pedagogica</t>
  </si>
  <si>
    <t>Funzionario dell'Organizzazione</t>
  </si>
  <si>
    <t>Funzionario amministrativo / Funzionario dell'Organizzazione e delle relazioni</t>
  </si>
  <si>
    <r>
      <t xml:space="preserve">CGM </t>
    </r>
    <r>
      <rPr>
        <b/>
        <sz val="10"/>
        <color rgb="FF000000"/>
        <rFont val="Calibri"/>
        <family val="2"/>
      </rPr>
      <t>Catanzaro</t>
    </r>
  </si>
  <si>
    <r>
      <t xml:space="preserve">IPM </t>
    </r>
    <r>
      <rPr>
        <b/>
        <sz val="10"/>
        <color rgb="FF000000"/>
        <rFont val="Calibri"/>
        <family val="2"/>
      </rPr>
      <t>Pontremoli</t>
    </r>
  </si>
  <si>
    <t>IPM-CPA Torino</t>
  </si>
  <si>
    <t>IPM-CPA Milano</t>
  </si>
  <si>
    <t>IPM-CPA-    Comunità Bologna</t>
  </si>
  <si>
    <t>IPM-CPA Firenze</t>
  </si>
  <si>
    <r>
      <t xml:space="preserve">IPM/CPA </t>
    </r>
    <r>
      <rPr>
        <b/>
        <sz val="10"/>
        <color rgb="FF000000"/>
        <rFont val="Calibri"/>
        <family val="2"/>
      </rPr>
      <t>Quartucciu</t>
    </r>
  </si>
  <si>
    <t>IPM-CPA(f)    CDP               Nisida</t>
  </si>
  <si>
    <t>IPM-CPA-    Comunità Potenza</t>
  </si>
  <si>
    <r>
      <t xml:space="preserve">IPM/CPA </t>
    </r>
    <r>
      <rPr>
        <b/>
        <sz val="10"/>
        <color rgb="FF000000"/>
        <rFont val="Calibri"/>
        <family val="2"/>
      </rPr>
      <t>Catanzaro</t>
    </r>
  </si>
  <si>
    <t>IPM-CPA Palermo</t>
  </si>
  <si>
    <r>
      <t xml:space="preserve">IPM/CPA </t>
    </r>
    <r>
      <rPr>
        <b/>
        <sz val="10"/>
        <color theme="1"/>
        <rFont val="Calibri"/>
        <family val="2"/>
      </rPr>
      <t>Caltanissetta</t>
    </r>
  </si>
  <si>
    <t>USSM Milano</t>
  </si>
  <si>
    <t>USSM Firenze</t>
  </si>
  <si>
    <t>USSM Perugia</t>
  </si>
  <si>
    <t>USSM Roma</t>
  </si>
  <si>
    <t>USSM Catania</t>
  </si>
  <si>
    <t>USSM-CPA Trento</t>
  </si>
  <si>
    <t>USSM/CPA Ancona</t>
  </si>
  <si>
    <t>USSM-CPA L'Aquila</t>
  </si>
  <si>
    <t>USSM-CPA-CDP- COM  Sassari</t>
  </si>
  <si>
    <r>
      <t xml:space="preserve">USSM </t>
    </r>
    <r>
      <rPr>
        <b/>
        <sz val="9"/>
        <color rgb="FF000000"/>
        <rFont val="Calibri"/>
        <family val="2"/>
      </rPr>
      <t>Catanzaro</t>
    </r>
  </si>
  <si>
    <r>
      <t xml:space="preserve">USSM-CPA-COM </t>
    </r>
    <r>
      <rPr>
        <b/>
        <sz val="10"/>
        <color rgb="FF000000"/>
        <rFont val="Calibri"/>
        <family val="2"/>
      </rPr>
      <t xml:space="preserve">Reggio </t>
    </r>
    <r>
      <rPr>
        <b/>
        <sz val="10"/>
        <color rgb="FF000000"/>
        <rFont val="Calibri"/>
        <family val="2"/>
      </rPr>
      <t>Calabria</t>
    </r>
  </si>
  <si>
    <t>USSM-CDP Palermo</t>
  </si>
  <si>
    <t>USSM/CPA Messina</t>
  </si>
  <si>
    <r>
      <t xml:space="preserve">USSM-CDP  </t>
    </r>
    <r>
      <rPr>
        <b/>
        <sz val="10"/>
        <color rgb="FF000000"/>
        <rFont val="Calibri"/>
        <family val="2"/>
      </rPr>
      <t>Caltanissetta</t>
    </r>
  </si>
  <si>
    <t>CPA Roma</t>
  </si>
  <si>
    <t>CPA Catania</t>
  </si>
  <si>
    <t>CPA-CDP Genova</t>
  </si>
  <si>
    <t>CPAm Napoli</t>
  </si>
  <si>
    <t>CPA-CDP  Salerno</t>
  </si>
  <si>
    <t>CPA-CDP  Lecce</t>
  </si>
  <si>
    <r>
      <t xml:space="preserve">UEPE </t>
    </r>
    <r>
      <rPr>
        <b/>
        <sz val="8"/>
        <color rgb="FF000000"/>
        <rFont val="Calibri"/>
        <family val="2"/>
      </rPr>
      <t>Campobasso</t>
    </r>
  </si>
  <si>
    <r>
      <t xml:space="preserve">UEPE </t>
    </r>
    <r>
      <rPr>
        <b/>
        <sz val="8"/>
        <color rgb="FF000000"/>
        <rFont val="Calibri"/>
        <family val="2"/>
      </rPr>
      <t>Caltanissetta</t>
    </r>
  </si>
  <si>
    <r>
      <t xml:space="preserve">UEPE </t>
    </r>
    <r>
      <rPr>
        <b/>
        <sz val="9"/>
        <color rgb="FF000000"/>
        <rFont val="Calibri"/>
        <family val="2"/>
      </rPr>
      <t>Alessandria</t>
    </r>
  </si>
  <si>
    <r>
      <t xml:space="preserve">UEPE </t>
    </r>
    <r>
      <rPr>
        <b/>
        <sz val="9"/>
        <color rgb="FF000000"/>
        <rFont val="Calibri"/>
        <family val="2"/>
      </rPr>
      <t>Benevento</t>
    </r>
  </si>
  <si>
    <t>S.d.  Aosta</t>
  </si>
  <si>
    <t>S.d.  Savona</t>
  </si>
  <si>
    <t>S.d. La Spezia</t>
  </si>
  <si>
    <t>S.d.  Sondrio</t>
  </si>
  <si>
    <t>S.d. Parma</t>
  </si>
  <si>
    <t>S.d. Rimini</t>
  </si>
  <si>
    <t>S.d.  Lucca</t>
  </si>
  <si>
    <t>DIPARTIMENTO PER LA GIUSTIZIA MINORILE E DI COMUNITA'
DOTAZIONI ORGANICHE  (DM 19.11.2020)
Tabella A</t>
  </si>
  <si>
    <t>DIPARTIMENTO PER LA GIUSTIZIA MINORILE E DI COMUNITA'
DOTAZIONI ORGANICHE  (DM 19.11.2020)
Tabella B</t>
  </si>
  <si>
    <t>DIPARTIMENTO PER LA GIUSTIZIA MINORILE E DI COMUNITA'
DOTAZIONI ORGANICHE  (DM 19.11.2020)
Tabella C</t>
  </si>
  <si>
    <t>DIPARTIMENTO PER LA GIUSTIZIA MINORILE E DI COMUNITA'
DOTAZIONI ORGANICHE  (DM 19.11.2020)
Tabella D</t>
  </si>
  <si>
    <t>DIPARTIMENTO PER LA GIUSTIZIA MINORILE E DI COMUNITA'
DOTAZIONI ORGANICHE  (DM 19.11.2020)
Tabella E</t>
  </si>
  <si>
    <t>DIPARTIMENTO PER LA GIUSTIZIA MINORILE E DI COMUNITA'
DOTAZIONI ORGANICHE  (DM 19.11.2020)
Tabella F</t>
  </si>
  <si>
    <t>DIPARTIMENTO PER LA GIUSTIZIA MINORILE E DI COMUNITA'
DOTAZIONI ORGANICHE  (DM 19.11.2020)
Tabella H</t>
  </si>
  <si>
    <t>DIPARTIMENTO PER LA GIUSTIZIA MINORILE E DI COMUNITA'
DOTAZIONI ORGANICHE  (DM 19.11.2020)
Tabella I</t>
  </si>
  <si>
    <t>DIPARTIMENTO PER LA GIUSTIZIA MINORILE E DI COMUNITA'
DOTAZIONI ORGANICHE  (DM 19.11.2020)
Tabella L</t>
  </si>
  <si>
    <t>DIPARTIMENTO PER LA GIUSTIZIA MINORILE E DI COMUNITA'
DOTAZIONI ORGANICHE  (DM 19.11.2020)
Tabella M</t>
  </si>
  <si>
    <t>DIPARTIMENTO PER LA GIUSTIZIA MINORILE E DI COMUNITA'
DOTAZIONI ORGANICHE  (DM 19.11.2020)
Tabella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</si>
</sst>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0]General"/>
  </numFmts>
  <fonts count="1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3"/>
      <color rgb="FF000000"/>
      <name val="Calibri"/>
      <family val="2"/>
    </font>
    <font>
      <b/>
      <sz val="12"/>
      <color rgb="FF000000"/>
      <name val="Calibri"/>
      <family val="2"/>
    </font>
    <font>
      <b/>
      <sz val="10"/>
      <color rgb="FF000000"/>
      <name val="Calibri"/>
      <family val="2"/>
    </font>
    <font>
      <sz val="12"/>
      <color rgb="FFFF0000"/>
      <name val="Calibri"/>
      <family val="2"/>
    </font>
    <font>
      <sz val="14"/>
      <color rgb="FF000000"/>
      <name val="Calibri"/>
      <family val="2"/>
    </font>
    <font>
      <b/>
      <sz val="10"/>
      <color theme="1"/>
      <name val="Calibri"/>
      <family val="2"/>
    </font>
    <font>
      <b/>
      <sz val="9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FF0000"/>
      <name val="Calibri"/>
      <family val="2"/>
    </font>
    <font>
      <b/>
      <sz val="12"/>
      <color rgb="FF558ED5"/>
      <name val="Calibri"/>
      <family val="2"/>
    </font>
    <font>
      <b/>
      <sz val="8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DDDDDD"/>
        <bgColor rgb="FFDDDDDD"/>
      </patternFill>
    </fill>
    <fill>
      <patternFill patternType="solid">
        <fgColor rgb="FFBFBFBF"/>
        <bgColor rgb="FFBFBFBF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92">
    <xf numFmtId="0" fontId="0" fillId="0" borderId="0" xfId="0"/>
    <xf numFmtId="164" fontId="1" fillId="0" borderId="0" xfId="1"/>
    <xf numFmtId="164" fontId="3" fillId="2" borderId="2" xfId="1" applyFont="1" applyFill="1" applyBorder="1" applyAlignment="1">
      <alignment horizontal="center" vertical="center" wrapText="1"/>
    </xf>
    <xf numFmtId="164" fontId="1" fillId="0" borderId="2" xfId="1" applyBorder="1"/>
    <xf numFmtId="164" fontId="1" fillId="0" borderId="2" xfId="1" applyBorder="1" applyAlignment="1">
      <alignment horizontal="center"/>
    </xf>
    <xf numFmtId="164" fontId="3" fillId="3" borderId="2" xfId="1" applyFont="1" applyFill="1" applyBorder="1" applyAlignment="1">
      <alignment horizontal="center" vertical="center"/>
    </xf>
    <xf numFmtId="164" fontId="1" fillId="3" borderId="2" xfId="1" applyFill="1" applyBorder="1"/>
    <xf numFmtId="164" fontId="1" fillId="3" borderId="0" xfId="1" applyFill="1"/>
    <xf numFmtId="164" fontId="3" fillId="4" borderId="2" xfId="1" applyFont="1" applyFill="1" applyBorder="1" applyAlignment="1">
      <alignment horizontal="center"/>
    </xf>
    <xf numFmtId="164" fontId="3" fillId="2" borderId="2" xfId="1" applyFont="1" applyFill="1" applyBorder="1" applyAlignment="1">
      <alignment horizontal="center"/>
    </xf>
    <xf numFmtId="164" fontId="3" fillId="0" borderId="0" xfId="1" applyFont="1"/>
    <xf numFmtId="164" fontId="3" fillId="0" borderId="2" xfId="1" applyFont="1" applyBorder="1" applyAlignment="1">
      <alignment horizontal="center"/>
    </xf>
    <xf numFmtId="164" fontId="3" fillId="0" borderId="0" xfId="1" applyFont="1" applyBorder="1"/>
    <xf numFmtId="164" fontId="3" fillId="5" borderId="2" xfId="1" applyFont="1" applyFill="1" applyBorder="1" applyAlignment="1">
      <alignment horizontal="center"/>
    </xf>
    <xf numFmtId="164" fontId="1" fillId="3" borderId="2" xfId="1" applyFill="1" applyBorder="1" applyAlignment="1">
      <alignment horizontal="center"/>
    </xf>
    <xf numFmtId="164" fontId="1" fillId="3" borderId="3" xfId="1" applyFill="1" applyBorder="1"/>
    <xf numFmtId="164" fontId="1" fillId="3" borderId="3" xfId="1" applyFill="1" applyBorder="1" applyAlignment="1">
      <alignment horizontal="center"/>
    </xf>
    <xf numFmtId="164" fontId="3" fillId="3" borderId="4" xfId="1" applyFont="1" applyFill="1" applyBorder="1" applyAlignment="1">
      <alignment horizontal="center"/>
    </xf>
    <xf numFmtId="164" fontId="3" fillId="3" borderId="2" xfId="1" applyFont="1" applyFill="1" applyBorder="1" applyAlignment="1">
      <alignment horizontal="center"/>
    </xf>
    <xf numFmtId="164" fontId="1" fillId="3" borderId="0" xfId="1" applyFill="1" applyAlignment="1">
      <alignment horizontal="center"/>
    </xf>
    <xf numFmtId="164" fontId="3" fillId="4" borderId="2" xfId="1" applyFont="1" applyFill="1" applyBorder="1" applyAlignment="1">
      <alignment horizontal="center" vertical="center"/>
    </xf>
    <xf numFmtId="164" fontId="3" fillId="4" borderId="2" xfId="1" applyFont="1" applyFill="1" applyBorder="1" applyAlignment="1">
      <alignment horizontal="center" vertical="center" wrapText="1"/>
    </xf>
    <xf numFmtId="164" fontId="3" fillId="3" borderId="2" xfId="1" applyFont="1" applyFill="1" applyBorder="1" applyAlignment="1">
      <alignment horizontal="center" vertical="center" wrapText="1"/>
    </xf>
    <xf numFmtId="164" fontId="1" fillId="3" borderId="5" xfId="1" applyFill="1" applyBorder="1"/>
    <xf numFmtId="164" fontId="1" fillId="3" borderId="2" xfId="1" applyFont="1" applyFill="1" applyBorder="1" applyAlignment="1">
      <alignment horizontal="center"/>
    </xf>
    <xf numFmtId="164" fontId="3" fillId="3" borderId="0" xfId="1" applyFont="1" applyFill="1" applyBorder="1" applyAlignment="1">
      <alignment horizontal="center"/>
    </xf>
    <xf numFmtId="164" fontId="3" fillId="3" borderId="0" xfId="1" applyFont="1" applyFill="1"/>
    <xf numFmtId="164" fontId="3" fillId="0" borderId="4" xfId="1" applyFont="1" applyBorder="1" applyAlignment="1">
      <alignment horizontal="center"/>
    </xf>
    <xf numFmtId="164" fontId="1" fillId="0" borderId="0" xfId="1" applyAlignment="1">
      <alignment horizontal="center"/>
    </xf>
    <xf numFmtId="164" fontId="3" fillId="0" borderId="0" xfId="1" applyFont="1" applyAlignment="1">
      <alignment horizontal="center"/>
    </xf>
    <xf numFmtId="164" fontId="1" fillId="0" borderId="3" xfId="1" applyBorder="1" applyAlignment="1">
      <alignment horizontal="center"/>
    </xf>
    <xf numFmtId="164" fontId="1" fillId="3" borderId="3" xfId="1" applyFont="1" applyFill="1" applyBorder="1" applyAlignment="1">
      <alignment horizontal="center"/>
    </xf>
    <xf numFmtId="164" fontId="6" fillId="0" borderId="0" xfId="1" applyFont="1"/>
    <xf numFmtId="164" fontId="1" fillId="3" borderId="2" xfId="1" applyFont="1" applyFill="1" applyBorder="1"/>
    <xf numFmtId="164" fontId="3" fillId="0" borderId="0" xfId="1" applyFont="1" applyBorder="1" applyAlignment="1">
      <alignment horizontal="center"/>
    </xf>
    <xf numFmtId="164" fontId="4" fillId="2" borderId="2" xfId="1" applyFont="1" applyFill="1" applyBorder="1" applyAlignment="1">
      <alignment horizontal="center" vertical="center" wrapText="1"/>
    </xf>
    <xf numFmtId="164" fontId="4" fillId="4" borderId="2" xfId="1" applyFont="1" applyFill="1" applyBorder="1" applyAlignment="1">
      <alignment horizontal="center" vertical="center" wrapText="1"/>
    </xf>
    <xf numFmtId="164" fontId="9" fillId="4" borderId="2" xfId="1" applyFont="1" applyFill="1" applyBorder="1" applyAlignment="1">
      <alignment horizontal="center" vertical="center" wrapText="1"/>
    </xf>
    <xf numFmtId="164" fontId="3" fillId="3" borderId="6" xfId="1" applyFont="1" applyFill="1" applyBorder="1" applyAlignment="1">
      <alignment horizontal="center"/>
    </xf>
    <xf numFmtId="164" fontId="3" fillId="0" borderId="5" xfId="1" applyFont="1" applyBorder="1" applyAlignment="1">
      <alignment horizontal="center"/>
    </xf>
    <xf numFmtId="164" fontId="1" fillId="0" borderId="3" xfId="1" applyFont="1" applyBorder="1" applyAlignment="1">
      <alignment horizontal="center"/>
    </xf>
    <xf numFmtId="164" fontId="10" fillId="0" borderId="0" xfId="1" applyFont="1"/>
    <xf numFmtId="164" fontId="11" fillId="0" borderId="0" xfId="1" applyFont="1"/>
    <xf numFmtId="164" fontId="3" fillId="2" borderId="4" xfId="1" applyFont="1" applyFill="1" applyBorder="1" applyAlignment="1">
      <alignment horizontal="center" vertical="center"/>
    </xf>
    <xf numFmtId="164" fontId="5" fillId="0" borderId="0" xfId="1" applyFont="1"/>
    <xf numFmtId="164" fontId="1" fillId="0" borderId="1" xfId="1" applyBorder="1"/>
    <xf numFmtId="164" fontId="1" fillId="3" borderId="4" xfId="1" applyFill="1" applyBorder="1"/>
    <xf numFmtId="164" fontId="1" fillId="3" borderId="6" xfId="1" applyFill="1" applyBorder="1"/>
    <xf numFmtId="164" fontId="1" fillId="3" borderId="6" xfId="1" applyFill="1" applyBorder="1" applyAlignment="1">
      <alignment horizontal="center"/>
    </xf>
    <xf numFmtId="164" fontId="3" fillId="2" borderId="4" xfId="1" applyFont="1" applyFill="1" applyBorder="1" applyAlignment="1">
      <alignment horizontal="center"/>
    </xf>
    <xf numFmtId="164" fontId="1" fillId="0" borderId="0" xfId="1" applyFill="1"/>
    <xf numFmtId="164" fontId="10" fillId="3" borderId="2" xfId="1" applyFont="1" applyFill="1" applyBorder="1" applyAlignment="1">
      <alignment horizontal="center"/>
    </xf>
    <xf numFmtId="164" fontId="3" fillId="3" borderId="2" xfId="1" applyFont="1" applyFill="1" applyBorder="1"/>
    <xf numFmtId="164" fontId="5" fillId="3" borderId="2" xfId="1" applyFont="1" applyFill="1" applyBorder="1" applyAlignment="1">
      <alignment horizontal="center"/>
    </xf>
    <xf numFmtId="164" fontId="1" fillId="7" borderId="0" xfId="1" applyFill="1"/>
    <xf numFmtId="164" fontId="3" fillId="5" borderId="4" xfId="1" applyFont="1" applyFill="1" applyBorder="1" applyAlignment="1">
      <alignment horizontal="center"/>
    </xf>
    <xf numFmtId="164" fontId="3" fillId="2" borderId="2" xfId="1" applyFont="1" applyFill="1" applyBorder="1" applyAlignment="1">
      <alignment horizontal="center"/>
    </xf>
    <xf numFmtId="164" fontId="3" fillId="2" borderId="2" xfId="1" applyFont="1" applyFill="1" applyBorder="1" applyAlignment="1">
      <alignment horizontal="center" vertical="center"/>
    </xf>
    <xf numFmtId="164" fontId="3" fillId="0" borderId="4" xfId="1" applyFont="1" applyFill="1" applyBorder="1" applyAlignment="1">
      <alignment horizontal="center"/>
    </xf>
    <xf numFmtId="164" fontId="3" fillId="2" borderId="4" xfId="1" applyFont="1" applyFill="1" applyBorder="1" applyAlignment="1">
      <alignment horizontal="center" vertical="center"/>
    </xf>
    <xf numFmtId="164" fontId="3" fillId="0" borderId="2" xfId="1" applyFont="1" applyFill="1" applyBorder="1" applyAlignment="1">
      <alignment horizontal="center"/>
    </xf>
    <xf numFmtId="164" fontId="3" fillId="3" borderId="4" xfId="1" applyFont="1" applyFill="1" applyBorder="1" applyAlignment="1">
      <alignment horizontal="center"/>
    </xf>
    <xf numFmtId="164" fontId="3" fillId="3" borderId="2" xfId="1" applyFont="1" applyFill="1" applyBorder="1" applyAlignment="1">
      <alignment horizontal="center"/>
    </xf>
    <xf numFmtId="164" fontId="3" fillId="2" borderId="4" xfId="1" applyFont="1" applyFill="1" applyBorder="1" applyAlignment="1">
      <alignment horizontal="center"/>
    </xf>
    <xf numFmtId="164" fontId="3" fillId="2" borderId="4" xfId="1" applyFont="1" applyFill="1" applyBorder="1" applyAlignment="1">
      <alignment horizontal="center" vertical="center"/>
    </xf>
    <xf numFmtId="164" fontId="3" fillId="3" borderId="4" xfId="1" applyFont="1" applyFill="1" applyBorder="1" applyAlignment="1">
      <alignment horizontal="center"/>
    </xf>
    <xf numFmtId="164" fontId="3" fillId="3" borderId="2" xfId="1" applyFont="1" applyFill="1" applyBorder="1" applyAlignment="1">
      <alignment horizontal="center"/>
    </xf>
    <xf numFmtId="164" fontId="3" fillId="0" borderId="7" xfId="1" applyFont="1" applyBorder="1" applyAlignment="1">
      <alignment horizontal="center"/>
    </xf>
    <xf numFmtId="164" fontId="3" fillId="3" borderId="4" xfId="1" applyFont="1" applyFill="1" applyBorder="1" applyAlignment="1">
      <alignment horizontal="center" vertical="center"/>
    </xf>
    <xf numFmtId="164" fontId="3" fillId="4" borderId="3" xfId="1" applyFont="1" applyFill="1" applyBorder="1" applyAlignment="1">
      <alignment horizontal="center" vertical="center" wrapText="1"/>
    </xf>
    <xf numFmtId="164" fontId="3" fillId="2" borderId="3" xfId="1" applyFont="1" applyFill="1" applyBorder="1" applyAlignment="1">
      <alignment horizontal="center" vertical="center" wrapText="1"/>
    </xf>
    <xf numFmtId="164" fontId="1" fillId="3" borderId="1" xfId="1" applyFill="1" applyBorder="1" applyAlignment="1">
      <alignment horizontal="center"/>
    </xf>
    <xf numFmtId="164" fontId="3" fillId="3" borderId="1" xfId="1" applyFont="1" applyFill="1" applyBorder="1" applyAlignment="1">
      <alignment horizontal="center"/>
    </xf>
    <xf numFmtId="164" fontId="3" fillId="3" borderId="7" xfId="1" applyFont="1" applyFill="1" applyBorder="1" applyAlignment="1">
      <alignment horizontal="center" vertical="center" wrapText="1"/>
    </xf>
    <xf numFmtId="164" fontId="1" fillId="3" borderId="7" xfId="1" applyFont="1" applyFill="1" applyBorder="1"/>
    <xf numFmtId="164" fontId="3" fillId="3" borderId="3" xfId="1" applyFont="1" applyFill="1" applyBorder="1" applyAlignment="1">
      <alignment horizontal="center"/>
    </xf>
    <xf numFmtId="164" fontId="1" fillId="3" borderId="1" xfId="1" applyFill="1" applyBorder="1"/>
    <xf numFmtId="164" fontId="1" fillId="3" borderId="7" xfId="1" applyFill="1" applyBorder="1"/>
    <xf numFmtId="164" fontId="1" fillId="3" borderId="7" xfId="1" applyFill="1" applyBorder="1" applyAlignment="1">
      <alignment horizontal="center"/>
    </xf>
    <xf numFmtId="164" fontId="3" fillId="3" borderId="7" xfId="1" applyFont="1" applyFill="1" applyBorder="1" applyAlignment="1">
      <alignment horizontal="center"/>
    </xf>
    <xf numFmtId="164" fontId="3" fillId="0" borderId="2" xfId="1" applyFont="1" applyBorder="1" applyAlignment="1">
      <alignment horizontal="center" vertical="center"/>
    </xf>
    <xf numFmtId="164" fontId="2" fillId="0" borderId="0" xfId="1" applyFont="1" applyBorder="1" applyAlignment="1">
      <alignment horizontal="center" vertical="center"/>
    </xf>
    <xf numFmtId="164" fontId="2" fillId="0" borderId="0" xfId="1" applyFont="1" applyBorder="1" applyAlignment="1">
      <alignment horizontal="center" vertical="center" wrapText="1"/>
    </xf>
    <xf numFmtId="164" fontId="3" fillId="2" borderId="4" xfId="1" applyFont="1" applyFill="1" applyBorder="1" applyAlignment="1">
      <alignment horizontal="center" vertical="center" wrapText="1"/>
    </xf>
    <xf numFmtId="164" fontId="1" fillId="3" borderId="2" xfId="1" applyFill="1" applyBorder="1" applyAlignment="1">
      <alignment wrapText="1"/>
    </xf>
    <xf numFmtId="164" fontId="3" fillId="3" borderId="4" xfId="1" applyFont="1" applyFill="1" applyBorder="1" applyAlignment="1">
      <alignment horizontal="center" wrapText="1"/>
    </xf>
    <xf numFmtId="164" fontId="3" fillId="3" borderId="2" xfId="1" applyFont="1" applyFill="1" applyBorder="1" applyAlignment="1">
      <alignment horizontal="center" wrapText="1"/>
    </xf>
    <xf numFmtId="164" fontId="1" fillId="3" borderId="3" xfId="1" applyFill="1" applyBorder="1" applyAlignment="1">
      <alignment wrapText="1"/>
    </xf>
    <xf numFmtId="164" fontId="3" fillId="0" borderId="0" xfId="1" applyFont="1" applyAlignment="1">
      <alignment wrapText="1"/>
    </xf>
    <xf numFmtId="164" fontId="3" fillId="2" borderId="4" xfId="1" applyFont="1" applyFill="1" applyBorder="1" applyAlignment="1">
      <alignment horizontal="center" wrapText="1"/>
    </xf>
    <xf numFmtId="164" fontId="1" fillId="0" borderId="0" xfId="1" applyAlignment="1">
      <alignment wrapText="1"/>
    </xf>
    <xf numFmtId="164" fontId="1" fillId="6" borderId="0" xfId="1" applyFill="1" applyAlignment="1">
      <alignment wrapText="1"/>
    </xf>
  </cellXfs>
  <cellStyles count="2">
    <cellStyle name="Excel Built-in Normal" xfId="1" xr:uid="{00000000-0005-0000-0000-000000000000}"/>
    <cellStyle name="Normale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co.cittadini/Desktop/DOTAZIONI%20ORGANICHE/DOTAZIONI%202020/Definitive%20dm%20e%20tabelle%20allegate/DOTAZIONI%20SEDE%20CENTRAL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co.cittadini/Desktop/DOTAZIONI%20ORGANICHE/DOTAZIONI%202020/Definitive%20dm%20e%20tabelle%20allegate/DOTAZIONI%20MINORIL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co.cittadini/Desktop/DOTAZIONI%20ORGANICHE/DOTAZIONI%202020/Definitive%20dm%20e%20tabelle%20allegate/DOTAZIONI%20UEP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de centrale "/>
    </sheetNames>
    <sheetDataSet>
      <sheetData sheetId="0">
        <row r="12">
          <cell r="B12">
            <v>5</v>
          </cell>
        </row>
        <row r="13">
          <cell r="B13">
            <v>17</v>
          </cell>
        </row>
        <row r="14">
          <cell r="B14">
            <v>19</v>
          </cell>
        </row>
        <row r="15">
          <cell r="B15">
            <v>14</v>
          </cell>
        </row>
        <row r="16">
          <cell r="B16">
            <v>0</v>
          </cell>
        </row>
        <row r="17">
          <cell r="B17">
            <v>19</v>
          </cell>
        </row>
        <row r="18">
          <cell r="B18">
            <v>6</v>
          </cell>
        </row>
        <row r="19">
          <cell r="B19">
            <v>3</v>
          </cell>
        </row>
        <row r="20">
          <cell r="B20">
            <v>5</v>
          </cell>
        </row>
        <row r="21">
          <cell r="B21">
            <v>2</v>
          </cell>
        </row>
        <row r="26">
          <cell r="B26">
            <v>10</v>
          </cell>
        </row>
        <row r="27">
          <cell r="B27">
            <v>5</v>
          </cell>
        </row>
        <row r="28">
          <cell r="B28">
            <v>27</v>
          </cell>
        </row>
        <row r="29">
          <cell r="B29">
            <v>1</v>
          </cell>
        </row>
        <row r="30">
          <cell r="B30">
            <v>5</v>
          </cell>
        </row>
        <row r="31">
          <cell r="B31">
            <v>4</v>
          </cell>
        </row>
        <row r="32">
          <cell r="B32">
            <v>5</v>
          </cell>
        </row>
        <row r="36">
          <cell r="B36">
            <v>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E MINORILE"/>
      <sheetName val="CGM 11"/>
      <sheetName val="IPM 17"/>
      <sheetName val="USSM 29"/>
      <sheetName val="CPA 6"/>
      <sheetName val="CDP E COM. 2"/>
    </sheetNames>
    <sheetDataSet>
      <sheetData sheetId="0">
        <row r="12">
          <cell r="C12">
            <v>58</v>
          </cell>
        </row>
        <row r="13">
          <cell r="C13">
            <v>473</v>
          </cell>
        </row>
        <row r="14">
          <cell r="C14">
            <v>263</v>
          </cell>
        </row>
        <row r="15">
          <cell r="C15">
            <v>47</v>
          </cell>
        </row>
        <row r="16">
          <cell r="C16">
            <v>6</v>
          </cell>
        </row>
        <row r="17">
          <cell r="C17">
            <v>65</v>
          </cell>
        </row>
        <row r="18">
          <cell r="C18">
            <v>7</v>
          </cell>
        </row>
        <row r="19">
          <cell r="C19">
            <v>0</v>
          </cell>
        </row>
        <row r="20">
          <cell r="C20">
            <v>0</v>
          </cell>
        </row>
        <row r="21">
          <cell r="C21">
            <v>0</v>
          </cell>
        </row>
        <row r="26">
          <cell r="C26">
            <v>87</v>
          </cell>
        </row>
        <row r="27">
          <cell r="C27">
            <v>74</v>
          </cell>
        </row>
        <row r="28">
          <cell r="C28">
            <v>155</v>
          </cell>
        </row>
        <row r="29">
          <cell r="C29">
            <v>11</v>
          </cell>
        </row>
        <row r="30">
          <cell r="C30">
            <v>8</v>
          </cell>
        </row>
        <row r="31">
          <cell r="C31">
            <v>142</v>
          </cell>
        </row>
        <row r="32">
          <cell r="C32">
            <v>20</v>
          </cell>
        </row>
        <row r="36">
          <cell r="C36">
            <v>42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E UEPE"/>
      <sheetName val="UIEPE 11"/>
      <sheetName val="UDEPE 18"/>
      <sheetName val="LOCALI 43"/>
      <sheetName val="SEDI STACCATE 18"/>
    </sheetNames>
    <sheetDataSet>
      <sheetData sheetId="0">
        <row r="12">
          <cell r="B12">
            <v>0</v>
          </cell>
        </row>
        <row r="13">
          <cell r="B13">
            <v>1211</v>
          </cell>
        </row>
        <row r="14">
          <cell r="B14">
            <v>11</v>
          </cell>
        </row>
        <row r="15">
          <cell r="B15">
            <v>47</v>
          </cell>
        </row>
        <row r="16">
          <cell r="B16">
            <v>22</v>
          </cell>
        </row>
        <row r="17">
          <cell r="B17">
            <v>77</v>
          </cell>
        </row>
        <row r="18">
          <cell r="B18">
            <v>0</v>
          </cell>
        </row>
        <row r="19">
          <cell r="B19">
            <v>0</v>
          </cell>
        </row>
        <row r="20">
          <cell r="B20">
            <v>1</v>
          </cell>
        </row>
        <row r="21">
          <cell r="B21">
            <v>0</v>
          </cell>
        </row>
        <row r="26">
          <cell r="B26">
            <v>0</v>
          </cell>
        </row>
        <row r="27">
          <cell r="B27">
            <v>69</v>
          </cell>
        </row>
        <row r="28">
          <cell r="B28">
            <v>257</v>
          </cell>
        </row>
        <row r="29">
          <cell r="B29">
            <v>0</v>
          </cell>
        </row>
        <row r="30">
          <cell r="B30">
            <v>8</v>
          </cell>
        </row>
        <row r="31">
          <cell r="B31">
            <v>97</v>
          </cell>
        </row>
        <row r="32">
          <cell r="B32">
            <v>0</v>
          </cell>
        </row>
        <row r="36">
          <cell r="B36">
            <v>72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D31"/>
  <sheetViews>
    <sheetView workbookViewId="0">
      <selection activeCell="F7" sqref="F7"/>
    </sheetView>
  </sheetViews>
  <sheetFormatPr defaultRowHeight="15.75" x14ac:dyDescent="0.25"/>
  <cols>
    <col min="1" max="1" width="66.625" style="1" customWidth="1"/>
    <col min="2" max="2" width="16.625" style="1" customWidth="1"/>
    <col min="3" max="1018" width="8.75" style="1" customWidth="1"/>
  </cols>
  <sheetData>
    <row r="1" spans="1:2" ht="93.75" customHeight="1" x14ac:dyDescent="0.25">
      <c r="A1" s="82" t="s">
        <v>186</v>
      </c>
      <c r="B1" s="81"/>
    </row>
    <row r="2" spans="1:2" ht="25.5" customHeight="1" x14ac:dyDescent="0.25">
      <c r="A2" s="57" t="s">
        <v>15</v>
      </c>
      <c r="B2" s="2" t="s">
        <v>37</v>
      </c>
    </row>
    <row r="3" spans="1:2" s="7" customFormat="1" ht="26.25" customHeight="1" x14ac:dyDescent="0.25">
      <c r="A3" s="5" t="s">
        <v>16</v>
      </c>
      <c r="B3" s="6"/>
    </row>
    <row r="4" spans="1:2" x14ac:dyDescent="0.25">
      <c r="A4" s="6" t="s">
        <v>55</v>
      </c>
      <c r="B4" s="4">
        <f>'[1]sede centrale '!B12+'[2]TOTALE MINORILE'!C12+'[3]TOTALE UEPE'!B12</f>
        <v>63</v>
      </c>
    </row>
    <row r="5" spans="1:2" ht="15.75" customHeight="1" x14ac:dyDescent="0.25">
      <c r="A5" s="6" t="s">
        <v>139</v>
      </c>
      <c r="B5" s="4">
        <f>'[1]sede centrale '!B13+'[2]TOTALE MINORILE'!C13+'[3]TOTALE UEPE'!B13</f>
        <v>1701</v>
      </c>
    </row>
    <row r="6" spans="1:2" ht="15.75" customHeight="1" x14ac:dyDescent="0.25">
      <c r="A6" s="6" t="s">
        <v>140</v>
      </c>
      <c r="B6" s="4">
        <f>'[1]sede centrale '!B14+'[2]TOTALE MINORILE'!C14+'[3]TOTALE UEPE'!B14</f>
        <v>293</v>
      </c>
    </row>
    <row r="7" spans="1:2" ht="15.75" customHeight="1" x14ac:dyDescent="0.25">
      <c r="A7" s="6" t="s">
        <v>56</v>
      </c>
      <c r="B7" s="4">
        <f>'[1]sede centrale '!B15+'[2]TOTALE MINORILE'!C15+'[3]TOTALE UEPE'!B15</f>
        <v>108</v>
      </c>
    </row>
    <row r="8" spans="1:2" ht="15.75" customHeight="1" x14ac:dyDescent="0.25">
      <c r="A8" s="6" t="s">
        <v>141</v>
      </c>
      <c r="B8" s="4">
        <f>'[1]sede centrale '!B16+'[2]TOTALE MINORILE'!C16+'[3]TOTALE UEPE'!B16</f>
        <v>28</v>
      </c>
    </row>
    <row r="9" spans="1:2" ht="15.75" customHeight="1" x14ac:dyDescent="0.25">
      <c r="A9" s="6" t="s">
        <v>142</v>
      </c>
      <c r="B9" s="4">
        <f>'[1]sede centrale '!B17+'[2]TOTALE MINORILE'!C17+'[3]TOTALE UEPE'!B17</f>
        <v>161</v>
      </c>
    </row>
    <row r="10" spans="1:2" ht="15.75" customHeight="1" x14ac:dyDescent="0.25">
      <c r="A10" s="6" t="s">
        <v>57</v>
      </c>
      <c r="B10" s="4">
        <f>'[1]sede centrale '!B18+'[2]TOTALE MINORILE'!C18+'[3]TOTALE UEPE'!B18</f>
        <v>13</v>
      </c>
    </row>
    <row r="11" spans="1:2" ht="15.75" customHeight="1" x14ac:dyDescent="0.25">
      <c r="A11" s="6" t="s">
        <v>58</v>
      </c>
      <c r="B11" s="4">
        <f>'[1]sede centrale '!B19+'[2]TOTALE MINORILE'!C19+'[3]TOTALE UEPE'!B19</f>
        <v>3</v>
      </c>
    </row>
    <row r="12" spans="1:2" ht="15.75" customHeight="1" x14ac:dyDescent="0.25">
      <c r="A12" s="6" t="s">
        <v>59</v>
      </c>
      <c r="B12" s="4">
        <f>'[1]sede centrale '!B20+'[2]TOTALE MINORILE'!C20+'[3]TOTALE UEPE'!B20</f>
        <v>6</v>
      </c>
    </row>
    <row r="13" spans="1:2" ht="15.75" customHeight="1" x14ac:dyDescent="0.25">
      <c r="A13" s="6" t="s">
        <v>60</v>
      </c>
      <c r="B13" s="4">
        <f>'[1]sede centrale '!B21+'[2]TOTALE MINORILE'!C21+'[3]TOTALE UEPE'!B21</f>
        <v>2</v>
      </c>
    </row>
    <row r="14" spans="1:2" x14ac:dyDescent="0.25">
      <c r="A14" s="8" t="s">
        <v>0</v>
      </c>
      <c r="B14" s="9">
        <f>SUM(B4:B13)</f>
        <v>2378</v>
      </c>
    </row>
    <row r="15" spans="1:2" ht="25.5" customHeight="1" x14ac:dyDescent="0.25">
      <c r="A15" s="80" t="s">
        <v>17</v>
      </c>
      <c r="B15" s="4"/>
    </row>
    <row r="16" spans="1:2" x14ac:dyDescent="0.25">
      <c r="A16" s="6" t="s">
        <v>61</v>
      </c>
      <c r="B16" s="4">
        <f>'[1]sede centrale '!B26+'[2]TOTALE MINORILE'!C26+'[3]TOTALE UEPE'!B26</f>
        <v>97</v>
      </c>
    </row>
    <row r="17" spans="1:2" x14ac:dyDescent="0.25">
      <c r="A17" s="6" t="s">
        <v>62</v>
      </c>
      <c r="B17" s="4">
        <f>'[1]sede centrale '!B27+'[2]TOTALE MINORILE'!C27+'[3]TOTALE UEPE'!B27</f>
        <v>148</v>
      </c>
    </row>
    <row r="18" spans="1:2" x14ac:dyDescent="0.25">
      <c r="A18" s="6" t="s">
        <v>63</v>
      </c>
      <c r="B18" s="4">
        <f>'[1]sede centrale '!B28+'[2]TOTALE MINORILE'!C28+'[3]TOTALE UEPE'!B28</f>
        <v>439</v>
      </c>
    </row>
    <row r="19" spans="1:2" x14ac:dyDescent="0.25">
      <c r="A19" s="6" t="s">
        <v>64</v>
      </c>
      <c r="B19" s="4">
        <f>'[1]sede centrale '!B29+'[2]TOTALE MINORILE'!C29+'[3]TOTALE UEPE'!B29</f>
        <v>12</v>
      </c>
    </row>
    <row r="20" spans="1:2" x14ac:dyDescent="0.25">
      <c r="A20" s="6" t="s">
        <v>65</v>
      </c>
      <c r="B20" s="4">
        <f>'[1]sede centrale '!B30+'[2]TOTALE MINORILE'!C30+'[3]TOTALE UEPE'!B30</f>
        <v>21</v>
      </c>
    </row>
    <row r="21" spans="1:2" x14ac:dyDescent="0.25">
      <c r="A21" s="6" t="s">
        <v>66</v>
      </c>
      <c r="B21" s="4">
        <f>'[1]sede centrale '!B31+'[2]TOTALE MINORILE'!C31+'[3]TOTALE UEPE'!B31</f>
        <v>243</v>
      </c>
    </row>
    <row r="22" spans="1:2" x14ac:dyDescent="0.25">
      <c r="A22" s="6" t="s">
        <v>67</v>
      </c>
      <c r="B22" s="4">
        <f>'[1]sede centrale '!B32+'[2]TOTALE MINORILE'!C32+'[3]TOTALE UEPE'!B32</f>
        <v>25</v>
      </c>
    </row>
    <row r="23" spans="1:2" x14ac:dyDescent="0.25">
      <c r="A23" s="8" t="s">
        <v>1</v>
      </c>
      <c r="B23" s="9">
        <f>SUM(B16:B22)</f>
        <v>985</v>
      </c>
    </row>
    <row r="24" spans="1:2" ht="24" customHeight="1" x14ac:dyDescent="0.25">
      <c r="A24" s="80" t="s">
        <v>18</v>
      </c>
      <c r="B24" s="4"/>
    </row>
    <row r="25" spans="1:2" x14ac:dyDescent="0.25">
      <c r="A25" s="6" t="s">
        <v>68</v>
      </c>
      <c r="B25" s="4">
        <f>'[1]sede centrale '!B36+'[2]TOTALE MINORILE'!C36+'[3]TOTALE UEPE'!B36</f>
        <v>115</v>
      </c>
    </row>
    <row r="26" spans="1:2" x14ac:dyDescent="0.25">
      <c r="A26" s="56" t="s">
        <v>2</v>
      </c>
      <c r="B26" s="9">
        <f>B25</f>
        <v>115</v>
      </c>
    </row>
    <row r="27" spans="1:2" x14ac:dyDescent="0.25">
      <c r="A27" s="56" t="s">
        <v>3</v>
      </c>
      <c r="B27" s="9">
        <f>B14+B23+B26</f>
        <v>3478</v>
      </c>
    </row>
    <row r="28" spans="1:2" x14ac:dyDescent="0.25">
      <c r="A28" s="10"/>
    </row>
    <row r="29" spans="1:2" ht="23.25" hidden="1" customHeight="1" x14ac:dyDescent="0.3">
      <c r="A29" s="55" t="s">
        <v>4</v>
      </c>
      <c r="B29" s="13" t="e">
        <f>B27+#REF!</f>
        <v>#REF!</v>
      </c>
    </row>
    <row r="31" spans="1:2" ht="15.75" hidden="1" customHeight="1" thickBot="1" x14ac:dyDescent="0.3"/>
  </sheetData>
  <mergeCells count="1">
    <mergeCell ref="A1:B1"/>
  </mergeCells>
  <pageMargins left="0.66" right="0.2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G29"/>
  <sheetViews>
    <sheetView workbookViewId="0">
      <selection activeCell="A2" sqref="A2:XFD2"/>
    </sheetView>
  </sheetViews>
  <sheetFormatPr defaultRowHeight="15.75" x14ac:dyDescent="0.25"/>
  <cols>
    <col min="1" max="1" width="64.75" style="1" customWidth="1"/>
    <col min="2" max="2" width="18" style="28" customWidth="1"/>
    <col min="3" max="1021" width="8.75" style="1" customWidth="1"/>
    <col min="1022" max="1022" width="8.75" customWidth="1"/>
  </cols>
  <sheetData>
    <row r="1" spans="1:1021" ht="69" customHeight="1" x14ac:dyDescent="0.25">
      <c r="A1" s="82" t="s">
        <v>187</v>
      </c>
      <c r="B1" s="81"/>
    </row>
    <row r="2" spans="1:1021" ht="33" customHeight="1" x14ac:dyDescent="0.25">
      <c r="A2" s="20" t="s">
        <v>15</v>
      </c>
      <c r="B2" s="21" t="s">
        <v>36</v>
      </c>
    </row>
    <row r="3" spans="1:1021" x14ac:dyDescent="0.25">
      <c r="A3" s="5" t="s">
        <v>16</v>
      </c>
      <c r="B3" s="2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</row>
    <row r="4" spans="1:1021" ht="15.75" customHeight="1" x14ac:dyDescent="0.25">
      <c r="A4" s="6" t="s">
        <v>55</v>
      </c>
      <c r="B4" s="24">
        <v>5</v>
      </c>
    </row>
    <row r="5" spans="1:1021" ht="15.75" customHeight="1" x14ac:dyDescent="0.25">
      <c r="A5" s="6" t="s">
        <v>139</v>
      </c>
      <c r="B5" s="24">
        <v>17</v>
      </c>
    </row>
    <row r="6" spans="1:1021" ht="15.75" customHeight="1" x14ac:dyDescent="0.25">
      <c r="A6" s="6" t="s">
        <v>140</v>
      </c>
      <c r="B6" s="24">
        <v>19</v>
      </c>
    </row>
    <row r="7" spans="1:1021" ht="15.75" customHeight="1" x14ac:dyDescent="0.25">
      <c r="A7" s="6" t="s">
        <v>56</v>
      </c>
      <c r="B7" s="24">
        <v>14</v>
      </c>
    </row>
    <row r="8" spans="1:1021" ht="15.75" customHeight="1" x14ac:dyDescent="0.25">
      <c r="A8" s="6" t="s">
        <v>141</v>
      </c>
      <c r="B8" s="24">
        <v>0</v>
      </c>
    </row>
    <row r="9" spans="1:1021" ht="15.75" customHeight="1" x14ac:dyDescent="0.25">
      <c r="A9" s="6" t="s">
        <v>142</v>
      </c>
      <c r="B9" s="24">
        <v>19</v>
      </c>
    </row>
    <row r="10" spans="1:1021" ht="15.75" customHeight="1" x14ac:dyDescent="0.25">
      <c r="A10" s="6" t="s">
        <v>57</v>
      </c>
      <c r="B10" s="24">
        <v>6</v>
      </c>
    </row>
    <row r="11" spans="1:1021" ht="15.75" customHeight="1" x14ac:dyDescent="0.25">
      <c r="A11" s="6" t="s">
        <v>58</v>
      </c>
      <c r="B11" s="24">
        <v>3</v>
      </c>
    </row>
    <row r="12" spans="1:1021" ht="15.75" customHeight="1" x14ac:dyDescent="0.25">
      <c r="A12" s="6" t="s">
        <v>59</v>
      </c>
      <c r="B12" s="24">
        <v>5</v>
      </c>
    </row>
    <row r="13" spans="1:1021" ht="15.75" customHeight="1" x14ac:dyDescent="0.25">
      <c r="A13" s="6" t="s">
        <v>60</v>
      </c>
      <c r="B13" s="24">
        <v>2</v>
      </c>
    </row>
    <row r="14" spans="1:1021" ht="18.75" customHeight="1" x14ac:dyDescent="0.25">
      <c r="A14" s="8" t="s">
        <v>0</v>
      </c>
      <c r="B14" s="8">
        <f>SUM(B4:B13)</f>
        <v>90</v>
      </c>
    </row>
    <row r="15" spans="1:1021" x14ac:dyDescent="0.25">
      <c r="A15" s="11" t="s">
        <v>17</v>
      </c>
      <c r="B15" s="14"/>
    </row>
    <row r="16" spans="1:1021" x14ac:dyDescent="0.25">
      <c r="A16" s="6" t="s">
        <v>61</v>
      </c>
      <c r="B16" s="24">
        <v>10</v>
      </c>
    </row>
    <row r="17" spans="1:2" x14ac:dyDescent="0.25">
      <c r="A17" s="6" t="s">
        <v>62</v>
      </c>
      <c r="B17" s="24">
        <v>5</v>
      </c>
    </row>
    <row r="18" spans="1:2" x14ac:dyDescent="0.25">
      <c r="A18" s="6" t="s">
        <v>63</v>
      </c>
      <c r="B18" s="24">
        <v>27</v>
      </c>
    </row>
    <row r="19" spans="1:2" x14ac:dyDescent="0.25">
      <c r="A19" s="6" t="s">
        <v>64</v>
      </c>
      <c r="B19" s="24">
        <v>1</v>
      </c>
    </row>
    <row r="20" spans="1:2" x14ac:dyDescent="0.25">
      <c r="A20" s="6" t="s">
        <v>65</v>
      </c>
      <c r="B20" s="24">
        <v>5</v>
      </c>
    </row>
    <row r="21" spans="1:2" x14ac:dyDescent="0.25">
      <c r="A21" s="6" t="s">
        <v>66</v>
      </c>
      <c r="B21" s="24">
        <v>4</v>
      </c>
    </row>
    <row r="22" spans="1:2" x14ac:dyDescent="0.25">
      <c r="A22" s="6" t="s">
        <v>67</v>
      </c>
      <c r="B22" s="24">
        <v>5</v>
      </c>
    </row>
    <row r="23" spans="1:2" ht="18.600000000000001" customHeight="1" x14ac:dyDescent="0.25">
      <c r="A23" s="8" t="s">
        <v>1</v>
      </c>
      <c r="B23" s="8">
        <f>SUM(B16:B22)</f>
        <v>57</v>
      </c>
    </row>
    <row r="24" spans="1:2" x14ac:dyDescent="0.25">
      <c r="A24" s="11" t="s">
        <v>18</v>
      </c>
      <c r="B24" s="14"/>
    </row>
    <row r="25" spans="1:2" x14ac:dyDescent="0.25">
      <c r="A25" s="6" t="s">
        <v>68</v>
      </c>
      <c r="B25" s="24">
        <v>1</v>
      </c>
    </row>
    <row r="26" spans="1:2" x14ac:dyDescent="0.25">
      <c r="A26" s="8" t="s">
        <v>2</v>
      </c>
      <c r="B26" s="8">
        <f>B25</f>
        <v>1</v>
      </c>
    </row>
    <row r="27" spans="1:2" ht="20.25" customHeight="1" x14ac:dyDescent="0.25">
      <c r="A27" s="8" t="s">
        <v>3</v>
      </c>
      <c r="B27" s="8">
        <f>B26+B23+B14</f>
        <v>148</v>
      </c>
    </row>
    <row r="28" spans="1:2" ht="13.5" customHeight="1" x14ac:dyDescent="0.25">
      <c r="A28" s="26"/>
      <c r="B28" s="25"/>
    </row>
    <row r="29" spans="1:2" ht="20.25" hidden="1" customHeight="1" thickBot="1" x14ac:dyDescent="0.3">
      <c r="A29" s="27" t="s">
        <v>4</v>
      </c>
      <c r="B29" s="11" t="e">
        <f>B27+#REF!</f>
        <v>#REF!</v>
      </c>
    </row>
  </sheetData>
  <mergeCells count="1">
    <mergeCell ref="A1:B1"/>
  </mergeCells>
  <pageMargins left="0.59055118110236227" right="0.27559055118110237" top="0.35433070866141736" bottom="0.51181102362204722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I29"/>
  <sheetViews>
    <sheetView showZeros="0" zoomScale="85" zoomScaleNormal="85" workbookViewId="0">
      <selection activeCell="P8" sqref="P8"/>
    </sheetView>
  </sheetViews>
  <sheetFormatPr defaultRowHeight="15.75" x14ac:dyDescent="0.25"/>
  <cols>
    <col min="1" max="1" width="65.625" style="1" customWidth="1"/>
    <col min="2" max="2" width="9.25" style="1" customWidth="1"/>
    <col min="3" max="12" width="9.125" style="1" customWidth="1"/>
    <col min="13" max="1023" width="8.75" style="1" customWidth="1"/>
  </cols>
  <sheetData>
    <row r="1" spans="1:13" ht="84" customHeight="1" x14ac:dyDescent="0.25">
      <c r="A1" s="82" t="s">
        <v>188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3" ht="39.6" customHeight="1" x14ac:dyDescent="0.25">
      <c r="A2" s="59" t="s">
        <v>15</v>
      </c>
      <c r="B2" s="21" t="s">
        <v>5</v>
      </c>
      <c r="C2" s="21" t="s">
        <v>6</v>
      </c>
      <c r="D2" s="21" t="s">
        <v>7</v>
      </c>
      <c r="E2" s="21" t="s">
        <v>8</v>
      </c>
      <c r="F2" s="21" t="s">
        <v>9</v>
      </c>
      <c r="G2" s="21" t="s">
        <v>10</v>
      </c>
      <c r="H2" s="21" t="s">
        <v>11</v>
      </c>
      <c r="I2" s="21" t="s">
        <v>12</v>
      </c>
      <c r="J2" s="21" t="s">
        <v>13</v>
      </c>
      <c r="K2" s="21" t="s">
        <v>143</v>
      </c>
      <c r="L2" s="21" t="s">
        <v>14</v>
      </c>
      <c r="M2" s="2" t="s">
        <v>37</v>
      </c>
    </row>
    <row r="3" spans="1:13" s="7" customFormat="1" x14ac:dyDescent="0.25">
      <c r="A3" s="5" t="s">
        <v>16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6"/>
    </row>
    <row r="4" spans="1:13" ht="15.75" customHeight="1" x14ac:dyDescent="0.25">
      <c r="A4" s="6" t="s">
        <v>55</v>
      </c>
      <c r="B4" s="14">
        <v>1</v>
      </c>
      <c r="C4" s="14">
        <v>1</v>
      </c>
      <c r="D4" s="14">
        <v>1</v>
      </c>
      <c r="E4" s="14">
        <v>1</v>
      </c>
      <c r="F4" s="14">
        <v>1</v>
      </c>
      <c r="G4" s="14">
        <v>1</v>
      </c>
      <c r="H4" s="14">
        <v>1</v>
      </c>
      <c r="I4" s="14">
        <v>1</v>
      </c>
      <c r="J4" s="24">
        <v>1</v>
      </c>
      <c r="K4" s="14">
        <v>1</v>
      </c>
      <c r="L4" s="14">
        <v>1</v>
      </c>
      <c r="M4" s="14">
        <f t="shared" ref="M4:M13" si="0">SUM(B4:L4)</f>
        <v>11</v>
      </c>
    </row>
    <row r="5" spans="1:13" ht="15.75" customHeight="1" x14ac:dyDescent="0.25">
      <c r="A5" s="6" t="s">
        <v>139</v>
      </c>
      <c r="B5" s="14">
        <v>3</v>
      </c>
      <c r="C5" s="14">
        <v>3</v>
      </c>
      <c r="D5" s="14">
        <v>3</v>
      </c>
      <c r="E5" s="14">
        <v>3</v>
      </c>
      <c r="F5" s="14">
        <v>2</v>
      </c>
      <c r="G5" s="14">
        <v>3</v>
      </c>
      <c r="H5" s="14">
        <v>2</v>
      </c>
      <c r="I5" s="14">
        <v>3</v>
      </c>
      <c r="J5" s="14">
        <v>3</v>
      </c>
      <c r="K5" s="14">
        <v>2</v>
      </c>
      <c r="L5" s="14">
        <v>3</v>
      </c>
      <c r="M5" s="14">
        <f t="shared" si="0"/>
        <v>30</v>
      </c>
    </row>
    <row r="6" spans="1:13" ht="15.75" customHeight="1" x14ac:dyDescent="0.25">
      <c r="A6" s="6" t="s">
        <v>140</v>
      </c>
      <c r="B6" s="14">
        <v>2</v>
      </c>
      <c r="C6" s="14">
        <v>3</v>
      </c>
      <c r="D6" s="14">
        <v>2</v>
      </c>
      <c r="E6" s="14">
        <v>2</v>
      </c>
      <c r="F6" s="14">
        <v>2</v>
      </c>
      <c r="G6" s="14">
        <v>3</v>
      </c>
      <c r="H6" s="14">
        <v>2</v>
      </c>
      <c r="I6" s="14">
        <v>3</v>
      </c>
      <c r="J6" s="14">
        <v>2</v>
      </c>
      <c r="K6" s="14">
        <v>2</v>
      </c>
      <c r="L6" s="14">
        <v>3</v>
      </c>
      <c r="M6" s="14">
        <f t="shared" si="0"/>
        <v>26</v>
      </c>
    </row>
    <row r="7" spans="1:13" ht="15.75" customHeight="1" x14ac:dyDescent="0.25">
      <c r="A7" s="6" t="s">
        <v>56</v>
      </c>
      <c r="B7" s="14">
        <v>2</v>
      </c>
      <c r="C7" s="14">
        <v>3</v>
      </c>
      <c r="D7" s="14">
        <v>2</v>
      </c>
      <c r="E7" s="14">
        <v>2</v>
      </c>
      <c r="F7" s="14">
        <v>2</v>
      </c>
      <c r="G7" s="14">
        <v>2</v>
      </c>
      <c r="H7" s="14">
        <v>2</v>
      </c>
      <c r="I7" s="14">
        <v>2</v>
      </c>
      <c r="J7" s="24">
        <v>2</v>
      </c>
      <c r="K7" s="14">
        <v>2</v>
      </c>
      <c r="L7" s="14">
        <v>3</v>
      </c>
      <c r="M7" s="14">
        <f t="shared" si="0"/>
        <v>24</v>
      </c>
    </row>
    <row r="8" spans="1:13" ht="15.75" customHeight="1" x14ac:dyDescent="0.25">
      <c r="A8" s="6" t="s">
        <v>141</v>
      </c>
      <c r="B8" s="14"/>
      <c r="C8" s="14">
        <v>1</v>
      </c>
      <c r="D8" s="14"/>
      <c r="E8" s="14">
        <v>1</v>
      </c>
      <c r="F8" s="14"/>
      <c r="G8" s="14">
        <v>1</v>
      </c>
      <c r="H8" s="14"/>
      <c r="I8" s="14">
        <v>1</v>
      </c>
      <c r="J8" s="14">
        <v>1</v>
      </c>
      <c r="K8" s="14"/>
      <c r="L8" s="14">
        <v>1</v>
      </c>
      <c r="M8" s="14">
        <f t="shared" si="0"/>
        <v>6</v>
      </c>
    </row>
    <row r="9" spans="1:13" ht="15.75" customHeight="1" x14ac:dyDescent="0.25">
      <c r="A9" s="6" t="s">
        <v>142</v>
      </c>
      <c r="B9" s="14">
        <v>1</v>
      </c>
      <c r="C9" s="14">
        <v>1</v>
      </c>
      <c r="D9" s="14">
        <v>1</v>
      </c>
      <c r="E9" s="14">
        <v>1</v>
      </c>
      <c r="F9" s="14">
        <v>1</v>
      </c>
      <c r="G9" s="14">
        <v>1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f t="shared" si="0"/>
        <v>11</v>
      </c>
    </row>
    <row r="10" spans="1:13" ht="15.75" customHeight="1" x14ac:dyDescent="0.25">
      <c r="A10" s="6" t="s">
        <v>57</v>
      </c>
      <c r="B10" s="14"/>
      <c r="C10" s="14">
        <v>3</v>
      </c>
      <c r="D10" s="14"/>
      <c r="E10" s="14"/>
      <c r="F10" s="14"/>
      <c r="G10" s="14"/>
      <c r="H10" s="14"/>
      <c r="I10" s="14">
        <v>3</v>
      </c>
      <c r="J10" s="14"/>
      <c r="K10" s="14"/>
      <c r="L10" s="14">
        <v>1</v>
      </c>
      <c r="M10" s="14">
        <f t="shared" si="0"/>
        <v>7</v>
      </c>
    </row>
    <row r="11" spans="1:13" ht="15.75" customHeight="1" x14ac:dyDescent="0.25">
      <c r="A11" s="6" t="s">
        <v>58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14">
        <f t="shared" si="0"/>
        <v>0</v>
      </c>
    </row>
    <row r="12" spans="1:13" ht="15.75" customHeight="1" x14ac:dyDescent="0.25">
      <c r="A12" s="6" t="s">
        <v>59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14">
        <f t="shared" si="0"/>
        <v>0</v>
      </c>
    </row>
    <row r="13" spans="1:13" ht="15.75" customHeight="1" x14ac:dyDescent="0.25">
      <c r="A13" s="6" t="s">
        <v>60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14">
        <f t="shared" si="0"/>
        <v>0</v>
      </c>
    </row>
    <row r="14" spans="1:13" ht="18.75" customHeight="1" x14ac:dyDescent="0.25">
      <c r="A14" s="60" t="s">
        <v>0</v>
      </c>
      <c r="B14" s="18">
        <v>9</v>
      </c>
      <c r="C14" s="18">
        <f t="shared" ref="C14:M14" si="1">SUM(C4:C13)</f>
        <v>15</v>
      </c>
      <c r="D14" s="18">
        <f t="shared" si="1"/>
        <v>9</v>
      </c>
      <c r="E14" s="18">
        <f t="shared" si="1"/>
        <v>10</v>
      </c>
      <c r="F14" s="18">
        <f t="shared" si="1"/>
        <v>8</v>
      </c>
      <c r="G14" s="18">
        <f t="shared" si="1"/>
        <v>11</v>
      </c>
      <c r="H14" s="18">
        <f t="shared" si="1"/>
        <v>8</v>
      </c>
      <c r="I14" s="18">
        <f t="shared" si="1"/>
        <v>14</v>
      </c>
      <c r="J14" s="18">
        <f t="shared" si="1"/>
        <v>10</v>
      </c>
      <c r="K14" s="18">
        <f t="shared" si="1"/>
        <v>8</v>
      </c>
      <c r="L14" s="18">
        <f t="shared" si="1"/>
        <v>13</v>
      </c>
      <c r="M14" s="18">
        <f t="shared" si="1"/>
        <v>115</v>
      </c>
    </row>
    <row r="15" spans="1:13" x14ac:dyDescent="0.25">
      <c r="A15" s="11" t="s">
        <v>17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14"/>
    </row>
    <row r="16" spans="1:13" x14ac:dyDescent="0.25">
      <c r="A16" s="6" t="s">
        <v>61</v>
      </c>
      <c r="B16" s="14">
        <v>1</v>
      </c>
      <c r="C16" s="14">
        <v>1</v>
      </c>
      <c r="D16" s="14">
        <v>1</v>
      </c>
      <c r="E16" s="14">
        <v>1</v>
      </c>
      <c r="F16" s="14">
        <v>1</v>
      </c>
      <c r="G16" s="14">
        <v>1</v>
      </c>
      <c r="H16" s="14">
        <v>1</v>
      </c>
      <c r="I16" s="14">
        <v>1</v>
      </c>
      <c r="J16" s="14">
        <v>1</v>
      </c>
      <c r="K16" s="14">
        <v>1</v>
      </c>
      <c r="L16" s="14">
        <v>1</v>
      </c>
      <c r="M16" s="14">
        <f t="shared" ref="M16:M22" si="2">SUM(B16:L16)</f>
        <v>11</v>
      </c>
    </row>
    <row r="17" spans="1:13" x14ac:dyDescent="0.25">
      <c r="A17" s="6" t="s">
        <v>62</v>
      </c>
      <c r="B17" s="14">
        <v>2</v>
      </c>
      <c r="C17" s="14">
        <v>2</v>
      </c>
      <c r="D17" s="14">
        <v>2</v>
      </c>
      <c r="E17" s="14">
        <v>2</v>
      </c>
      <c r="F17" s="14">
        <v>2</v>
      </c>
      <c r="G17" s="14">
        <v>2</v>
      </c>
      <c r="H17" s="14">
        <v>2</v>
      </c>
      <c r="I17" s="14">
        <v>2</v>
      </c>
      <c r="J17" s="14">
        <v>2</v>
      </c>
      <c r="K17" s="14">
        <v>2</v>
      </c>
      <c r="L17" s="14">
        <v>2</v>
      </c>
      <c r="M17" s="14">
        <f t="shared" si="2"/>
        <v>22</v>
      </c>
    </row>
    <row r="18" spans="1:13" x14ac:dyDescent="0.25">
      <c r="A18" s="6" t="s">
        <v>63</v>
      </c>
      <c r="B18" s="14">
        <v>3</v>
      </c>
      <c r="C18" s="14">
        <v>4</v>
      </c>
      <c r="D18" s="14">
        <v>4</v>
      </c>
      <c r="E18" s="14">
        <v>2</v>
      </c>
      <c r="F18" s="14">
        <v>2</v>
      </c>
      <c r="G18" s="14">
        <v>4</v>
      </c>
      <c r="H18" s="14">
        <v>2</v>
      </c>
      <c r="I18" s="14">
        <v>4</v>
      </c>
      <c r="J18" s="14">
        <v>2</v>
      </c>
      <c r="K18" s="14">
        <v>2</v>
      </c>
      <c r="L18" s="14">
        <v>4</v>
      </c>
      <c r="M18" s="14">
        <f t="shared" si="2"/>
        <v>33</v>
      </c>
    </row>
    <row r="19" spans="1:13" x14ac:dyDescent="0.25">
      <c r="A19" s="6" t="s">
        <v>64</v>
      </c>
      <c r="B19" s="14">
        <v>1</v>
      </c>
      <c r="C19" s="14">
        <v>1</v>
      </c>
      <c r="D19" s="14">
        <v>1</v>
      </c>
      <c r="E19" s="14">
        <v>1</v>
      </c>
      <c r="F19" s="14">
        <v>1</v>
      </c>
      <c r="G19" s="14">
        <v>1</v>
      </c>
      <c r="H19" s="14">
        <v>1</v>
      </c>
      <c r="I19" s="14">
        <v>1</v>
      </c>
      <c r="J19" s="14">
        <v>1</v>
      </c>
      <c r="K19" s="14">
        <v>1</v>
      </c>
      <c r="L19" s="14">
        <v>1</v>
      </c>
      <c r="M19" s="14">
        <f t="shared" si="2"/>
        <v>11</v>
      </c>
    </row>
    <row r="20" spans="1:13" x14ac:dyDescent="0.25">
      <c r="A20" s="6" t="s">
        <v>65</v>
      </c>
      <c r="B20" s="14">
        <v>1</v>
      </c>
      <c r="C20" s="14"/>
      <c r="D20" s="14">
        <v>1</v>
      </c>
      <c r="E20" s="14"/>
      <c r="F20" s="14">
        <v>1</v>
      </c>
      <c r="G20" s="14"/>
      <c r="H20" s="14"/>
      <c r="I20" s="14"/>
      <c r="J20" s="14">
        <v>1</v>
      </c>
      <c r="K20" s="14"/>
      <c r="L20" s="14">
        <v>1</v>
      </c>
      <c r="M20" s="14">
        <f t="shared" si="2"/>
        <v>5</v>
      </c>
    </row>
    <row r="21" spans="1:13" x14ac:dyDescent="0.25">
      <c r="A21" s="6" t="s">
        <v>66</v>
      </c>
      <c r="B21" s="24">
        <v>3</v>
      </c>
      <c r="C21" s="24">
        <v>2</v>
      </c>
      <c r="D21" s="24">
        <v>3</v>
      </c>
      <c r="E21" s="24">
        <v>2</v>
      </c>
      <c r="F21" s="24">
        <v>2</v>
      </c>
      <c r="G21" s="24">
        <v>3</v>
      </c>
      <c r="H21" s="24">
        <v>2</v>
      </c>
      <c r="I21" s="24">
        <v>3</v>
      </c>
      <c r="J21" s="24">
        <v>3</v>
      </c>
      <c r="K21" s="24">
        <v>2</v>
      </c>
      <c r="L21" s="24">
        <v>3</v>
      </c>
      <c r="M21" s="24">
        <f t="shared" si="2"/>
        <v>28</v>
      </c>
    </row>
    <row r="22" spans="1:13" x14ac:dyDescent="0.25">
      <c r="A22" s="15" t="s">
        <v>67</v>
      </c>
      <c r="B22" s="16">
        <v>1</v>
      </c>
      <c r="C22" s="16">
        <v>1</v>
      </c>
      <c r="D22" s="16">
        <v>1</v>
      </c>
      <c r="E22" s="16">
        <v>1</v>
      </c>
      <c r="F22" s="16">
        <v>1</v>
      </c>
      <c r="G22" s="31">
        <v>1</v>
      </c>
      <c r="H22" s="16">
        <v>1</v>
      </c>
      <c r="I22" s="16">
        <v>1</v>
      </c>
      <c r="J22" s="16">
        <v>1</v>
      </c>
      <c r="K22" s="16">
        <v>1</v>
      </c>
      <c r="L22" s="16">
        <v>1</v>
      </c>
      <c r="M22" s="14">
        <f t="shared" si="2"/>
        <v>11</v>
      </c>
    </row>
    <row r="23" spans="1:13" x14ac:dyDescent="0.25">
      <c r="A23" s="58" t="s">
        <v>1</v>
      </c>
      <c r="B23" s="18">
        <f t="shared" ref="B23:M23" si="3">SUM(B16:B22)</f>
        <v>12</v>
      </c>
      <c r="C23" s="18">
        <f t="shared" si="3"/>
        <v>11</v>
      </c>
      <c r="D23" s="18">
        <f t="shared" si="3"/>
        <v>13</v>
      </c>
      <c r="E23" s="18">
        <f t="shared" si="3"/>
        <v>9</v>
      </c>
      <c r="F23" s="18">
        <f t="shared" si="3"/>
        <v>10</v>
      </c>
      <c r="G23" s="18">
        <f t="shared" si="3"/>
        <v>12</v>
      </c>
      <c r="H23" s="18">
        <f t="shared" si="3"/>
        <v>9</v>
      </c>
      <c r="I23" s="18">
        <f t="shared" si="3"/>
        <v>12</v>
      </c>
      <c r="J23" s="18">
        <f t="shared" si="3"/>
        <v>11</v>
      </c>
      <c r="K23" s="18">
        <f t="shared" si="3"/>
        <v>9</v>
      </c>
      <c r="L23" s="18">
        <f t="shared" si="3"/>
        <v>13</v>
      </c>
      <c r="M23" s="18">
        <f t="shared" si="3"/>
        <v>121</v>
      </c>
    </row>
    <row r="24" spans="1:13" x14ac:dyDescent="0.25">
      <c r="A24" s="11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14"/>
    </row>
    <row r="25" spans="1:13" x14ac:dyDescent="0.25">
      <c r="A25" s="15" t="s">
        <v>68</v>
      </c>
      <c r="B25" s="31">
        <v>1</v>
      </c>
      <c r="C25" s="31">
        <v>1</v>
      </c>
      <c r="D25" s="31">
        <v>1</v>
      </c>
      <c r="E25" s="31">
        <v>1</v>
      </c>
      <c r="F25" s="31">
        <v>1</v>
      </c>
      <c r="G25" s="31">
        <v>1</v>
      </c>
      <c r="H25" s="31">
        <v>1</v>
      </c>
      <c r="I25" s="31">
        <v>1</v>
      </c>
      <c r="J25" s="31">
        <v>1</v>
      </c>
      <c r="K25" s="31">
        <v>1</v>
      </c>
      <c r="L25" s="31">
        <v>1</v>
      </c>
      <c r="M25" s="24">
        <f>SUM(B25:L25)</f>
        <v>11</v>
      </c>
    </row>
    <row r="26" spans="1:13" x14ac:dyDescent="0.25">
      <c r="A26" s="61" t="s">
        <v>2</v>
      </c>
      <c r="B26" s="18">
        <f t="shared" ref="B26:M26" si="4">B25</f>
        <v>1</v>
      </c>
      <c r="C26" s="18">
        <f t="shared" si="4"/>
        <v>1</v>
      </c>
      <c r="D26" s="18">
        <f t="shared" si="4"/>
        <v>1</v>
      </c>
      <c r="E26" s="18">
        <f t="shared" si="4"/>
        <v>1</v>
      </c>
      <c r="F26" s="18">
        <f t="shared" si="4"/>
        <v>1</v>
      </c>
      <c r="G26" s="18">
        <f t="shared" si="4"/>
        <v>1</v>
      </c>
      <c r="H26" s="18">
        <f t="shared" si="4"/>
        <v>1</v>
      </c>
      <c r="I26" s="18">
        <f t="shared" si="4"/>
        <v>1</v>
      </c>
      <c r="J26" s="18">
        <f t="shared" si="4"/>
        <v>1</v>
      </c>
      <c r="K26" s="18">
        <f t="shared" si="4"/>
        <v>1</v>
      </c>
      <c r="L26" s="18">
        <f t="shared" si="4"/>
        <v>1</v>
      </c>
      <c r="M26" s="18">
        <f t="shared" si="4"/>
        <v>11</v>
      </c>
    </row>
    <row r="27" spans="1:13" ht="20.25" customHeight="1" x14ac:dyDescent="0.25">
      <c r="A27" s="61" t="s">
        <v>3</v>
      </c>
      <c r="B27" s="18">
        <f t="shared" ref="B27:M27" si="5">B26+B23+B14</f>
        <v>22</v>
      </c>
      <c r="C27" s="18">
        <f t="shared" si="5"/>
        <v>27</v>
      </c>
      <c r="D27" s="18">
        <f t="shared" si="5"/>
        <v>23</v>
      </c>
      <c r="E27" s="18">
        <f t="shared" si="5"/>
        <v>20</v>
      </c>
      <c r="F27" s="18">
        <f t="shared" si="5"/>
        <v>19</v>
      </c>
      <c r="G27" s="18">
        <f t="shared" si="5"/>
        <v>24</v>
      </c>
      <c r="H27" s="18">
        <f t="shared" si="5"/>
        <v>18</v>
      </c>
      <c r="I27" s="18">
        <f t="shared" si="5"/>
        <v>27</v>
      </c>
      <c r="J27" s="18">
        <f t="shared" si="5"/>
        <v>22</v>
      </c>
      <c r="K27" s="18">
        <f t="shared" si="5"/>
        <v>18</v>
      </c>
      <c r="L27" s="18">
        <f t="shared" si="5"/>
        <v>27</v>
      </c>
      <c r="M27" s="18">
        <f t="shared" si="5"/>
        <v>247</v>
      </c>
    </row>
    <row r="28" spans="1:13" ht="13.5" customHeight="1" x14ac:dyDescent="0.25">
      <c r="A28" s="10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</row>
    <row r="29" spans="1:13" ht="20.25" hidden="1" customHeight="1" x14ac:dyDescent="0.3">
      <c r="A29" s="58" t="s">
        <v>4</v>
      </c>
      <c r="B29" s="11" t="e">
        <f>B27+#REF!</f>
        <v>#REF!</v>
      </c>
      <c r="C29" s="11" t="e">
        <f>C27+#REF!</f>
        <v>#REF!</v>
      </c>
      <c r="D29" s="11" t="e">
        <f>D27+#REF!</f>
        <v>#REF!</v>
      </c>
      <c r="E29" s="11" t="e">
        <f>E27+#REF!</f>
        <v>#REF!</v>
      </c>
      <c r="F29" s="11" t="e">
        <f>F27+#REF!</f>
        <v>#REF!</v>
      </c>
      <c r="G29" s="11" t="e">
        <f>G27+#REF!</f>
        <v>#REF!</v>
      </c>
      <c r="H29" s="11" t="e">
        <f>H27+#REF!</f>
        <v>#REF!</v>
      </c>
      <c r="I29" s="11" t="e">
        <f>I27+#REF!</f>
        <v>#REF!</v>
      </c>
      <c r="J29" s="11" t="e">
        <f>J27+#REF!</f>
        <v>#REF!</v>
      </c>
      <c r="K29" s="11" t="e">
        <f>K27+#REF!</f>
        <v>#REF!</v>
      </c>
      <c r="L29" s="11" t="e">
        <f>L27+#REF!</f>
        <v>#REF!</v>
      </c>
      <c r="M29" s="11" t="e">
        <f>M27+#REF!</f>
        <v>#REF!</v>
      </c>
    </row>
  </sheetData>
  <mergeCells count="1">
    <mergeCell ref="A1:M1"/>
  </mergeCells>
  <pageMargins left="0.27" right="0.15748031496062992" top="0.23622047244094491" bottom="0.31496062992125984" header="0.15748031496062992" footer="0.19685039370078741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I29"/>
  <sheetViews>
    <sheetView showZeros="0" zoomScale="85" zoomScaleNormal="85" workbookViewId="0">
      <selection activeCell="A2" sqref="A2:XFD2"/>
    </sheetView>
  </sheetViews>
  <sheetFormatPr defaultRowHeight="15.75" x14ac:dyDescent="0.25"/>
  <cols>
    <col min="1" max="1" width="65.75" style="1" customWidth="1"/>
    <col min="2" max="2" width="8.75" style="1" customWidth="1"/>
    <col min="3" max="3" width="8.875" style="1" customWidth="1"/>
    <col min="4" max="4" width="8.625" style="1" customWidth="1"/>
    <col min="5" max="5" width="11.125" style="1" customWidth="1"/>
    <col min="6" max="6" width="9.125" style="1" customWidth="1"/>
    <col min="7" max="7" width="8.75" style="1" customWidth="1"/>
    <col min="8" max="8" width="8.125" style="1" customWidth="1"/>
    <col min="9" max="9" width="9.5" style="1" customWidth="1"/>
    <col min="10" max="10" width="10.125" style="1" bestFit="1" customWidth="1"/>
    <col min="11" max="11" width="8.875" style="1" customWidth="1"/>
    <col min="12" max="12" width="9.5" style="1" customWidth="1"/>
    <col min="13" max="13" width="10.625" style="1" customWidth="1"/>
    <col min="14" max="14" width="9.5" style="1" customWidth="1"/>
    <col min="15" max="15" width="8.125" style="1" customWidth="1"/>
    <col min="16" max="17" width="8.75" style="1" customWidth="1"/>
    <col min="18" max="18" width="10.125" style="1" customWidth="1"/>
    <col min="19" max="1023" width="8.75" style="1" customWidth="1"/>
  </cols>
  <sheetData>
    <row r="1" spans="1:19" ht="118.5" customHeight="1" x14ac:dyDescent="0.25">
      <c r="A1" s="82" t="s">
        <v>189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</row>
    <row r="2" spans="1:19" ht="47.25" x14ac:dyDescent="0.25">
      <c r="A2" s="59" t="s">
        <v>15</v>
      </c>
      <c r="B2" s="21" t="s">
        <v>145</v>
      </c>
      <c r="C2" s="21" t="s">
        <v>146</v>
      </c>
      <c r="D2" s="21" t="s">
        <v>40</v>
      </c>
      <c r="E2" s="21" t="s">
        <v>147</v>
      </c>
      <c r="F2" s="21" t="s">
        <v>148</v>
      </c>
      <c r="G2" s="21" t="s">
        <v>144</v>
      </c>
      <c r="H2" s="21" t="s">
        <v>19</v>
      </c>
      <c r="I2" s="21" t="s">
        <v>149</v>
      </c>
      <c r="J2" s="21" t="s">
        <v>150</v>
      </c>
      <c r="K2" s="21" t="s">
        <v>20</v>
      </c>
      <c r="L2" s="21" t="s">
        <v>39</v>
      </c>
      <c r="M2" s="21" t="s">
        <v>151</v>
      </c>
      <c r="N2" s="21" t="s">
        <v>152</v>
      </c>
      <c r="O2" s="21" t="s">
        <v>153</v>
      </c>
      <c r="P2" s="21" t="s">
        <v>21</v>
      </c>
      <c r="Q2" s="21" t="s">
        <v>22</v>
      </c>
      <c r="R2" s="21" t="s">
        <v>154</v>
      </c>
      <c r="S2" s="2" t="s">
        <v>37</v>
      </c>
    </row>
    <row r="3" spans="1:19" s="7" customFormat="1" x14ac:dyDescent="0.25">
      <c r="A3" s="5" t="s">
        <v>16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6"/>
      <c r="Q3" s="6"/>
      <c r="R3" s="6"/>
      <c r="S3" s="6"/>
    </row>
    <row r="4" spans="1:19" ht="15.75" customHeight="1" x14ac:dyDescent="0.25">
      <c r="A4" s="6" t="s">
        <v>55</v>
      </c>
      <c r="B4" s="14"/>
      <c r="C4" s="14"/>
      <c r="D4" s="14">
        <v>1</v>
      </c>
      <c r="E4" s="14">
        <v>1</v>
      </c>
      <c r="F4" s="14">
        <v>1</v>
      </c>
      <c r="G4" s="14">
        <v>1</v>
      </c>
      <c r="H4" s="14"/>
      <c r="I4" s="14">
        <v>1</v>
      </c>
      <c r="J4" s="14"/>
      <c r="K4" s="14"/>
      <c r="L4" s="14"/>
      <c r="M4" s="14">
        <v>1</v>
      </c>
      <c r="N4" s="14">
        <v>1</v>
      </c>
      <c r="O4" s="14">
        <v>1</v>
      </c>
      <c r="P4" s="14"/>
      <c r="Q4" s="14">
        <v>1</v>
      </c>
      <c r="R4" s="14">
        <v>1</v>
      </c>
      <c r="S4" s="14">
        <f t="shared" ref="S4:S13" si="0">SUM(B4:R4)</f>
        <v>10</v>
      </c>
    </row>
    <row r="5" spans="1:19" ht="15.75" customHeight="1" x14ac:dyDescent="0.25">
      <c r="A5" s="6" t="s">
        <v>139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14">
        <f t="shared" si="0"/>
        <v>0</v>
      </c>
    </row>
    <row r="6" spans="1:19" ht="15.75" customHeight="1" x14ac:dyDescent="0.25">
      <c r="A6" s="6" t="s">
        <v>140</v>
      </c>
      <c r="B6" s="14">
        <v>12</v>
      </c>
      <c r="C6" s="14">
        <v>16</v>
      </c>
      <c r="D6" s="14">
        <v>6</v>
      </c>
      <c r="E6" s="14">
        <v>13</v>
      </c>
      <c r="F6" s="14">
        <v>6</v>
      </c>
      <c r="G6" s="14">
        <v>4</v>
      </c>
      <c r="H6" s="14">
        <v>12</v>
      </c>
      <c r="I6" s="14">
        <v>5</v>
      </c>
      <c r="J6" s="14">
        <v>16</v>
      </c>
      <c r="K6" s="14">
        <v>8</v>
      </c>
      <c r="L6" s="14">
        <v>10</v>
      </c>
      <c r="M6" s="14">
        <v>4</v>
      </c>
      <c r="N6" s="14">
        <v>9</v>
      </c>
      <c r="O6" s="14">
        <v>10</v>
      </c>
      <c r="P6" s="14">
        <v>9</v>
      </c>
      <c r="Q6" s="14">
        <v>4</v>
      </c>
      <c r="R6" s="14">
        <v>4</v>
      </c>
      <c r="S6" s="14">
        <f t="shared" si="0"/>
        <v>148</v>
      </c>
    </row>
    <row r="7" spans="1:19" ht="15.75" customHeight="1" x14ac:dyDescent="0.25">
      <c r="A7" s="6" t="s">
        <v>56</v>
      </c>
      <c r="B7" s="14">
        <v>1</v>
      </c>
      <c r="C7" s="14">
        <v>1</v>
      </c>
      <c r="D7" s="14">
        <v>1</v>
      </c>
      <c r="E7" s="14">
        <v>1</v>
      </c>
      <c r="F7" s="14">
        <v>1</v>
      </c>
      <c r="G7" s="14">
        <v>1</v>
      </c>
      <c r="H7" s="14">
        <v>1</v>
      </c>
      <c r="I7" s="14">
        <v>1</v>
      </c>
      <c r="J7" s="14">
        <v>2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>
        <v>1</v>
      </c>
      <c r="S7" s="14">
        <f t="shared" si="0"/>
        <v>18</v>
      </c>
    </row>
    <row r="8" spans="1:19" ht="15.75" customHeight="1" x14ac:dyDescent="0.25">
      <c r="A8" s="6" t="s">
        <v>141</v>
      </c>
      <c r="B8" s="6"/>
      <c r="C8" s="6"/>
      <c r="D8" s="6"/>
      <c r="E8" s="6"/>
      <c r="F8" s="14"/>
      <c r="G8" s="6"/>
      <c r="H8" s="6"/>
      <c r="I8" s="6"/>
      <c r="J8" s="6"/>
      <c r="K8" s="6"/>
      <c r="L8" s="6"/>
      <c r="M8" s="14"/>
      <c r="N8" s="14"/>
      <c r="O8" s="14"/>
      <c r="P8" s="14"/>
      <c r="Q8" s="14"/>
      <c r="R8" s="14"/>
      <c r="S8" s="14">
        <f t="shared" si="0"/>
        <v>0</v>
      </c>
    </row>
    <row r="9" spans="1:19" ht="15.75" customHeight="1" x14ac:dyDescent="0.25">
      <c r="A9" s="6" t="s">
        <v>142</v>
      </c>
      <c r="B9" s="14">
        <v>1</v>
      </c>
      <c r="C9" s="14">
        <v>1</v>
      </c>
      <c r="D9" s="14">
        <v>1</v>
      </c>
      <c r="E9" s="14">
        <v>1</v>
      </c>
      <c r="F9" s="14">
        <v>1</v>
      </c>
      <c r="G9" s="14">
        <v>1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>
        <v>1</v>
      </c>
      <c r="S9" s="14">
        <f t="shared" si="0"/>
        <v>17</v>
      </c>
    </row>
    <row r="10" spans="1:19" ht="15.75" customHeight="1" x14ac:dyDescent="0.25">
      <c r="A10" s="6" t="s">
        <v>57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14">
        <f t="shared" si="0"/>
        <v>0</v>
      </c>
    </row>
    <row r="11" spans="1:19" ht="15.75" customHeight="1" x14ac:dyDescent="0.25">
      <c r="A11" s="6" t="s">
        <v>58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14">
        <f t="shared" si="0"/>
        <v>0</v>
      </c>
    </row>
    <row r="12" spans="1:19" ht="15.75" customHeight="1" x14ac:dyDescent="0.25">
      <c r="A12" s="6" t="s">
        <v>59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14">
        <f t="shared" si="0"/>
        <v>0</v>
      </c>
    </row>
    <row r="13" spans="1:19" ht="15.75" customHeight="1" x14ac:dyDescent="0.25">
      <c r="A13" s="6" t="s">
        <v>60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14">
        <f t="shared" si="0"/>
        <v>0</v>
      </c>
    </row>
    <row r="14" spans="1:19" ht="18.75" customHeight="1" x14ac:dyDescent="0.25">
      <c r="A14" s="60" t="s">
        <v>0</v>
      </c>
      <c r="B14" s="18">
        <f t="shared" ref="B14:S14" si="1">SUM(B4:B13)</f>
        <v>14</v>
      </c>
      <c r="C14" s="18">
        <f t="shared" si="1"/>
        <v>18</v>
      </c>
      <c r="D14" s="18">
        <f t="shared" si="1"/>
        <v>9</v>
      </c>
      <c r="E14" s="18">
        <f t="shared" si="1"/>
        <v>16</v>
      </c>
      <c r="F14" s="18">
        <f t="shared" si="1"/>
        <v>9</v>
      </c>
      <c r="G14" s="18">
        <f t="shared" si="1"/>
        <v>7</v>
      </c>
      <c r="H14" s="18">
        <f t="shared" si="1"/>
        <v>14</v>
      </c>
      <c r="I14" s="18">
        <f t="shared" si="1"/>
        <v>8</v>
      </c>
      <c r="J14" s="18">
        <f t="shared" si="1"/>
        <v>19</v>
      </c>
      <c r="K14" s="18">
        <f t="shared" si="1"/>
        <v>10</v>
      </c>
      <c r="L14" s="18">
        <f t="shared" si="1"/>
        <v>12</v>
      </c>
      <c r="M14" s="18">
        <f t="shared" si="1"/>
        <v>7</v>
      </c>
      <c r="N14" s="18">
        <f t="shared" si="1"/>
        <v>12</v>
      </c>
      <c r="O14" s="18">
        <f t="shared" si="1"/>
        <v>13</v>
      </c>
      <c r="P14" s="18">
        <f t="shared" si="1"/>
        <v>11</v>
      </c>
      <c r="Q14" s="18">
        <f t="shared" si="1"/>
        <v>7</v>
      </c>
      <c r="R14" s="18">
        <f t="shared" si="1"/>
        <v>7</v>
      </c>
      <c r="S14" s="18">
        <f t="shared" si="1"/>
        <v>193</v>
      </c>
    </row>
    <row r="15" spans="1:19" x14ac:dyDescent="0.25">
      <c r="A15" s="11" t="s">
        <v>17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14">
        <f t="shared" ref="S15:S22" si="2">SUM(B15:R15)</f>
        <v>0</v>
      </c>
    </row>
    <row r="16" spans="1:19" x14ac:dyDescent="0.25">
      <c r="A16" s="6" t="s">
        <v>61</v>
      </c>
      <c r="B16" s="14">
        <v>3</v>
      </c>
      <c r="C16" s="14">
        <v>4</v>
      </c>
      <c r="D16" s="14">
        <v>2</v>
      </c>
      <c r="E16" s="14">
        <v>4</v>
      </c>
      <c r="F16" s="14">
        <v>2</v>
      </c>
      <c r="G16" s="14">
        <v>2</v>
      </c>
      <c r="H16" s="14">
        <v>3</v>
      </c>
      <c r="I16" s="14">
        <v>2</v>
      </c>
      <c r="J16" s="14">
        <v>4</v>
      </c>
      <c r="K16" s="14">
        <v>2</v>
      </c>
      <c r="L16" s="14">
        <v>3</v>
      </c>
      <c r="M16" s="14">
        <f>1+1</f>
        <v>2</v>
      </c>
      <c r="N16" s="14">
        <v>2</v>
      </c>
      <c r="O16" s="14">
        <v>2</v>
      </c>
      <c r="P16" s="14">
        <v>3</v>
      </c>
      <c r="Q16" s="14">
        <v>2</v>
      </c>
      <c r="R16" s="14">
        <v>2</v>
      </c>
      <c r="S16" s="14">
        <f t="shared" si="2"/>
        <v>44</v>
      </c>
    </row>
    <row r="17" spans="1:19" x14ac:dyDescent="0.25">
      <c r="A17" s="6" t="s">
        <v>62</v>
      </c>
      <c r="B17" s="14">
        <v>1</v>
      </c>
      <c r="C17" s="14">
        <v>1</v>
      </c>
      <c r="D17" s="14">
        <v>1</v>
      </c>
      <c r="E17" s="14">
        <v>1</v>
      </c>
      <c r="F17" s="14">
        <v>1</v>
      </c>
      <c r="G17" s="14">
        <v>1</v>
      </c>
      <c r="H17" s="14">
        <v>1</v>
      </c>
      <c r="I17" s="14">
        <v>1</v>
      </c>
      <c r="J17" s="14">
        <v>1</v>
      </c>
      <c r="K17" s="14">
        <v>1</v>
      </c>
      <c r="L17" s="14">
        <v>1</v>
      </c>
      <c r="M17" s="14">
        <v>1</v>
      </c>
      <c r="N17" s="14">
        <v>1</v>
      </c>
      <c r="O17" s="14">
        <v>1</v>
      </c>
      <c r="P17" s="14">
        <v>1</v>
      </c>
      <c r="Q17" s="14">
        <v>1</v>
      </c>
      <c r="R17" s="14">
        <v>1</v>
      </c>
      <c r="S17" s="14">
        <f t="shared" si="2"/>
        <v>17</v>
      </c>
    </row>
    <row r="18" spans="1:19" x14ac:dyDescent="0.25">
      <c r="A18" s="6" t="s">
        <v>63</v>
      </c>
      <c r="B18" s="14">
        <v>3</v>
      </c>
      <c r="C18" s="14">
        <v>3</v>
      </c>
      <c r="D18" s="14">
        <v>2</v>
      </c>
      <c r="E18" s="14">
        <v>3</v>
      </c>
      <c r="F18" s="14">
        <v>2</v>
      </c>
      <c r="G18" s="14">
        <v>2</v>
      </c>
      <c r="H18" s="14">
        <v>3</v>
      </c>
      <c r="I18" s="14">
        <v>3</v>
      </c>
      <c r="J18" s="14">
        <f>2+1</f>
        <v>3</v>
      </c>
      <c r="K18" s="14">
        <v>2</v>
      </c>
      <c r="L18" s="14">
        <v>2</v>
      </c>
      <c r="M18" s="24">
        <f>1+1</f>
        <v>2</v>
      </c>
      <c r="N18" s="14">
        <v>2</v>
      </c>
      <c r="O18" s="14">
        <v>2</v>
      </c>
      <c r="P18" s="14">
        <v>2</v>
      </c>
      <c r="Q18" s="14">
        <v>2</v>
      </c>
      <c r="R18" s="14">
        <v>2</v>
      </c>
      <c r="S18" s="14">
        <f t="shared" si="2"/>
        <v>40</v>
      </c>
    </row>
    <row r="19" spans="1:19" x14ac:dyDescent="0.25">
      <c r="A19" s="6" t="s">
        <v>64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14">
        <f t="shared" si="2"/>
        <v>0</v>
      </c>
    </row>
    <row r="20" spans="1:19" x14ac:dyDescent="0.25">
      <c r="A20" s="6" t="s">
        <v>65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14">
        <f t="shared" si="2"/>
        <v>0</v>
      </c>
    </row>
    <row r="21" spans="1:19" x14ac:dyDescent="0.25">
      <c r="A21" s="6" t="s">
        <v>66</v>
      </c>
      <c r="B21" s="14">
        <v>3</v>
      </c>
      <c r="C21" s="14">
        <v>3</v>
      </c>
      <c r="D21" s="14">
        <v>1</v>
      </c>
      <c r="E21" s="14">
        <v>3</v>
      </c>
      <c r="F21" s="14">
        <v>2</v>
      </c>
      <c r="G21" s="14">
        <v>3</v>
      </c>
      <c r="H21" s="14">
        <v>3</v>
      </c>
      <c r="I21" s="14">
        <v>1</v>
      </c>
      <c r="J21" s="14">
        <v>3</v>
      </c>
      <c r="K21" s="14">
        <v>2</v>
      </c>
      <c r="L21" s="14">
        <v>3</v>
      </c>
      <c r="M21" s="14">
        <v>1</v>
      </c>
      <c r="N21" s="14">
        <v>2</v>
      </c>
      <c r="O21" s="14">
        <v>3</v>
      </c>
      <c r="P21" s="14">
        <v>3</v>
      </c>
      <c r="Q21" s="14">
        <v>2</v>
      </c>
      <c r="R21" s="14">
        <v>2</v>
      </c>
      <c r="S21" s="14">
        <f t="shared" si="2"/>
        <v>40</v>
      </c>
    </row>
    <row r="22" spans="1:19" x14ac:dyDescent="0.25">
      <c r="A22" s="15" t="s">
        <v>67</v>
      </c>
      <c r="B22" s="14"/>
      <c r="C22" s="14"/>
      <c r="D22" s="14"/>
      <c r="E22" s="6"/>
      <c r="F22" s="6"/>
      <c r="G22" s="14"/>
      <c r="H22" s="24"/>
      <c r="I22" s="24"/>
      <c r="J22" s="24">
        <v>1</v>
      </c>
      <c r="K22" s="24">
        <v>1</v>
      </c>
      <c r="L22" s="33"/>
      <c r="M22" s="14"/>
      <c r="N22" s="6"/>
      <c r="O22" s="6"/>
      <c r="P22" s="6"/>
      <c r="Q22" s="6"/>
      <c r="R22" s="6"/>
      <c r="S22" s="14">
        <f t="shared" si="2"/>
        <v>2</v>
      </c>
    </row>
    <row r="23" spans="1:19" x14ac:dyDescent="0.25">
      <c r="A23" s="58" t="s">
        <v>1</v>
      </c>
      <c r="B23" s="18">
        <f t="shared" ref="B23:S23" si="3">SUM(B16:B22)</f>
        <v>10</v>
      </c>
      <c r="C23" s="18">
        <f t="shared" si="3"/>
        <v>11</v>
      </c>
      <c r="D23" s="18">
        <f t="shared" si="3"/>
        <v>6</v>
      </c>
      <c r="E23" s="18">
        <f t="shared" si="3"/>
        <v>11</v>
      </c>
      <c r="F23" s="18">
        <f t="shared" si="3"/>
        <v>7</v>
      </c>
      <c r="G23" s="18">
        <f t="shared" si="3"/>
        <v>8</v>
      </c>
      <c r="H23" s="18">
        <f t="shared" si="3"/>
        <v>10</v>
      </c>
      <c r="I23" s="18">
        <f t="shared" si="3"/>
        <v>7</v>
      </c>
      <c r="J23" s="18">
        <f t="shared" si="3"/>
        <v>12</v>
      </c>
      <c r="K23" s="18">
        <f t="shared" si="3"/>
        <v>8</v>
      </c>
      <c r="L23" s="18">
        <f t="shared" si="3"/>
        <v>9</v>
      </c>
      <c r="M23" s="18">
        <f t="shared" si="3"/>
        <v>6</v>
      </c>
      <c r="N23" s="18">
        <f t="shared" si="3"/>
        <v>7</v>
      </c>
      <c r="O23" s="18">
        <f t="shared" si="3"/>
        <v>8</v>
      </c>
      <c r="P23" s="18">
        <f t="shared" si="3"/>
        <v>9</v>
      </c>
      <c r="Q23" s="18">
        <f t="shared" si="3"/>
        <v>7</v>
      </c>
      <c r="R23" s="18">
        <f t="shared" si="3"/>
        <v>7</v>
      </c>
      <c r="S23" s="18">
        <f t="shared" si="3"/>
        <v>143</v>
      </c>
    </row>
    <row r="24" spans="1:19" x14ac:dyDescent="0.25">
      <c r="A24" s="11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14">
        <f>SUM(B24:R24)</f>
        <v>0</v>
      </c>
    </row>
    <row r="25" spans="1:19" x14ac:dyDescent="0.25">
      <c r="A25" s="15" t="s">
        <v>68</v>
      </c>
      <c r="B25" s="14"/>
      <c r="C25" s="14"/>
      <c r="D25" s="14"/>
      <c r="E25" s="14"/>
      <c r="F25" s="14"/>
      <c r="G25" s="14"/>
      <c r="H25" s="14"/>
      <c r="I25" s="24"/>
      <c r="J25" s="24">
        <v>1</v>
      </c>
      <c r="K25" s="24"/>
      <c r="L25" s="24"/>
      <c r="M25" s="24"/>
      <c r="N25" s="24"/>
      <c r="O25" s="24"/>
      <c r="P25" s="24"/>
      <c r="Q25" s="24"/>
      <c r="R25" s="24"/>
      <c r="S25" s="14">
        <f>SUM(B25:R25)</f>
        <v>1</v>
      </c>
    </row>
    <row r="26" spans="1:19" x14ac:dyDescent="0.25">
      <c r="A26" s="61" t="s">
        <v>2</v>
      </c>
      <c r="B26" s="18">
        <f t="shared" ref="B26:S26" si="4">B25</f>
        <v>0</v>
      </c>
      <c r="C26" s="18">
        <f t="shared" si="4"/>
        <v>0</v>
      </c>
      <c r="D26" s="18">
        <f t="shared" si="4"/>
        <v>0</v>
      </c>
      <c r="E26" s="18">
        <f t="shared" si="4"/>
        <v>0</v>
      </c>
      <c r="F26" s="18">
        <f t="shared" si="4"/>
        <v>0</v>
      </c>
      <c r="G26" s="18">
        <f t="shared" si="4"/>
        <v>0</v>
      </c>
      <c r="H26" s="18">
        <f t="shared" si="4"/>
        <v>0</v>
      </c>
      <c r="I26" s="18">
        <f t="shared" si="4"/>
        <v>0</v>
      </c>
      <c r="J26" s="18">
        <f t="shared" si="4"/>
        <v>1</v>
      </c>
      <c r="K26" s="18">
        <f t="shared" si="4"/>
        <v>0</v>
      </c>
      <c r="L26" s="18">
        <f t="shared" si="4"/>
        <v>0</v>
      </c>
      <c r="M26" s="18">
        <f t="shared" si="4"/>
        <v>0</v>
      </c>
      <c r="N26" s="18">
        <f t="shared" si="4"/>
        <v>0</v>
      </c>
      <c r="O26" s="18">
        <f t="shared" si="4"/>
        <v>0</v>
      </c>
      <c r="P26" s="18">
        <f t="shared" si="4"/>
        <v>0</v>
      </c>
      <c r="Q26" s="18">
        <f t="shared" si="4"/>
        <v>0</v>
      </c>
      <c r="R26" s="18">
        <f t="shared" si="4"/>
        <v>0</v>
      </c>
      <c r="S26" s="18">
        <f t="shared" si="4"/>
        <v>1</v>
      </c>
    </row>
    <row r="27" spans="1:19" ht="20.25" customHeight="1" x14ac:dyDescent="0.25">
      <c r="A27" s="61" t="s">
        <v>3</v>
      </c>
      <c r="B27" s="18">
        <f t="shared" ref="B27:S27" si="5">B26+B23+B14</f>
        <v>24</v>
      </c>
      <c r="C27" s="18">
        <f t="shared" si="5"/>
        <v>29</v>
      </c>
      <c r="D27" s="18">
        <f t="shared" si="5"/>
        <v>15</v>
      </c>
      <c r="E27" s="18">
        <f t="shared" si="5"/>
        <v>27</v>
      </c>
      <c r="F27" s="18">
        <f t="shared" si="5"/>
        <v>16</v>
      </c>
      <c r="G27" s="18">
        <f t="shared" si="5"/>
        <v>15</v>
      </c>
      <c r="H27" s="18">
        <f t="shared" si="5"/>
        <v>24</v>
      </c>
      <c r="I27" s="18">
        <f t="shared" si="5"/>
        <v>15</v>
      </c>
      <c r="J27" s="18">
        <f t="shared" si="5"/>
        <v>32</v>
      </c>
      <c r="K27" s="18">
        <f t="shared" si="5"/>
        <v>18</v>
      </c>
      <c r="L27" s="18">
        <f t="shared" si="5"/>
        <v>21</v>
      </c>
      <c r="M27" s="18">
        <f t="shared" si="5"/>
        <v>13</v>
      </c>
      <c r="N27" s="18">
        <f t="shared" si="5"/>
        <v>19</v>
      </c>
      <c r="O27" s="18">
        <f t="shared" si="5"/>
        <v>21</v>
      </c>
      <c r="P27" s="18">
        <f t="shared" si="5"/>
        <v>20</v>
      </c>
      <c r="Q27" s="18">
        <f t="shared" si="5"/>
        <v>14</v>
      </c>
      <c r="R27" s="18">
        <f t="shared" si="5"/>
        <v>14</v>
      </c>
      <c r="S27" s="18">
        <f t="shared" si="5"/>
        <v>337</v>
      </c>
    </row>
    <row r="28" spans="1:19" ht="13.5" customHeight="1" x14ac:dyDescent="0.25">
      <c r="A28" s="10"/>
      <c r="B28" s="34"/>
      <c r="G28" s="12"/>
    </row>
    <row r="29" spans="1:19" ht="20.25" hidden="1" customHeight="1" thickBot="1" x14ac:dyDescent="0.3">
      <c r="A29" s="58" t="s">
        <v>4</v>
      </c>
      <c r="B29" s="11" t="e">
        <f>B27+#REF!</f>
        <v>#REF!</v>
      </c>
      <c r="C29" s="11" t="e">
        <f>C27+#REF!</f>
        <v>#REF!</v>
      </c>
      <c r="D29" s="11" t="e">
        <f>D27+#REF!</f>
        <v>#REF!</v>
      </c>
      <c r="E29" s="11" t="e">
        <f>E27+#REF!</f>
        <v>#REF!</v>
      </c>
      <c r="F29" s="11" t="e">
        <f>F27+#REF!</f>
        <v>#REF!</v>
      </c>
      <c r="G29" s="11" t="e">
        <f>G27+#REF!</f>
        <v>#REF!</v>
      </c>
      <c r="H29" s="11" t="e">
        <f>H27+#REF!</f>
        <v>#REF!</v>
      </c>
      <c r="I29" s="11" t="e">
        <f>I27+#REF!</f>
        <v>#REF!</v>
      </c>
      <c r="J29" s="11" t="e">
        <f>J27+#REF!</f>
        <v>#REF!</v>
      </c>
      <c r="K29" s="11" t="e">
        <f>K27+#REF!</f>
        <v>#REF!</v>
      </c>
      <c r="L29" s="11" t="e">
        <f>L27+#REF!</f>
        <v>#REF!</v>
      </c>
      <c r="M29" s="11" t="e">
        <f>M27+#REF!</f>
        <v>#REF!</v>
      </c>
      <c r="N29" s="11" t="e">
        <f>N27+#REF!</f>
        <v>#REF!</v>
      </c>
      <c r="O29" s="11" t="e">
        <f>O27+#REF!</f>
        <v>#REF!</v>
      </c>
      <c r="P29" s="11" t="e">
        <f>P27+#REF!</f>
        <v>#REF!</v>
      </c>
      <c r="Q29" s="11" t="e">
        <f>Q27+#REF!</f>
        <v>#REF!</v>
      </c>
      <c r="R29" s="11" t="e">
        <f>R27+#REF!</f>
        <v>#REF!</v>
      </c>
      <c r="S29" s="11" t="e">
        <f>S27+#REF!</f>
        <v>#REF!</v>
      </c>
    </row>
  </sheetData>
  <mergeCells count="1">
    <mergeCell ref="A1:S1"/>
  </mergeCells>
  <pageMargins left="0.36" right="0.15748031496062992" top="0.37" bottom="0.47244094488188981" header="0.19685039370078741" footer="0.31496062992125984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MH30"/>
  <sheetViews>
    <sheetView showZeros="0" zoomScale="75" zoomScaleNormal="75" workbookViewId="0">
      <selection sqref="A1:AD1"/>
    </sheetView>
  </sheetViews>
  <sheetFormatPr defaultRowHeight="15.75" x14ac:dyDescent="0.25"/>
  <cols>
    <col min="1" max="1" width="78.375" style="1" customWidth="1"/>
    <col min="2" max="2" width="8.5" style="1" customWidth="1"/>
    <col min="3" max="6" width="7.5" style="1" customWidth="1"/>
    <col min="7" max="7" width="9.5" style="1" customWidth="1"/>
    <col min="8" max="8" width="7.5" style="1" customWidth="1"/>
    <col min="9" max="9" width="8.375" style="1" customWidth="1"/>
    <col min="10" max="10" width="10.25" style="1" customWidth="1"/>
    <col min="11" max="11" width="8" style="1" customWidth="1"/>
    <col min="12" max="12" width="7.375" style="1" customWidth="1"/>
    <col min="13" max="13" width="9" style="1" customWidth="1"/>
    <col min="14" max="14" width="7.875" style="1" customWidth="1"/>
    <col min="15" max="15" width="13.25" style="1" customWidth="1"/>
    <col min="16" max="16" width="8.375" style="1" customWidth="1"/>
    <col min="17" max="17" width="9.125" style="1" customWidth="1"/>
    <col min="18" max="18" width="9.5" style="1" customWidth="1"/>
    <col min="19" max="19" width="8.125" style="1" customWidth="1"/>
    <col min="20" max="20" width="9.5" style="1" customWidth="1"/>
    <col min="21" max="21" width="8.125" style="1" customWidth="1"/>
    <col min="22" max="22" width="8.75" style="1" customWidth="1"/>
    <col min="23" max="23" width="10.5" style="1" customWidth="1"/>
    <col min="24" max="24" width="10.125" style="1" customWidth="1"/>
    <col min="25" max="25" width="10" style="1" customWidth="1"/>
    <col min="26" max="27" width="8.75" style="1" customWidth="1"/>
    <col min="28" max="28" width="11.5" style="1" customWidth="1"/>
    <col min="29" max="29" width="13.75" style="1" customWidth="1"/>
    <col min="30" max="30" width="10.875" style="1" customWidth="1"/>
    <col min="31" max="1022" width="8.75" style="1" customWidth="1"/>
  </cols>
  <sheetData>
    <row r="1" spans="1:31" ht="81" customHeight="1" x14ac:dyDescent="0.25">
      <c r="A1" s="82" t="s">
        <v>190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</row>
    <row r="2" spans="1:31" ht="63" x14ac:dyDescent="0.25">
      <c r="A2" s="59" t="s">
        <v>15</v>
      </c>
      <c r="B2" s="21" t="s">
        <v>24</v>
      </c>
      <c r="C2" s="21" t="s">
        <v>155</v>
      </c>
      <c r="D2" s="21" t="s">
        <v>30</v>
      </c>
      <c r="E2" s="21" t="s">
        <v>34</v>
      </c>
      <c r="F2" s="21" t="s">
        <v>33</v>
      </c>
      <c r="G2" s="21" t="s">
        <v>160</v>
      </c>
      <c r="H2" s="21" t="s">
        <v>35</v>
      </c>
      <c r="I2" s="21" t="s">
        <v>23</v>
      </c>
      <c r="J2" s="21" t="s">
        <v>161</v>
      </c>
      <c r="K2" s="21" t="s">
        <v>156</v>
      </c>
      <c r="L2" s="21" t="s">
        <v>157</v>
      </c>
      <c r="M2" s="21" t="s">
        <v>158</v>
      </c>
      <c r="N2" s="21" t="s">
        <v>162</v>
      </c>
      <c r="O2" s="36" t="s">
        <v>38</v>
      </c>
      <c r="P2" s="21" t="s">
        <v>28</v>
      </c>
      <c r="Q2" s="21" t="s">
        <v>163</v>
      </c>
      <c r="R2" s="21" t="s">
        <v>31</v>
      </c>
      <c r="S2" s="21" t="s">
        <v>32</v>
      </c>
      <c r="T2" s="21" t="s">
        <v>25</v>
      </c>
      <c r="U2" s="21" t="s">
        <v>26</v>
      </c>
      <c r="V2" s="21" t="s">
        <v>27</v>
      </c>
      <c r="W2" s="21" t="s">
        <v>164</v>
      </c>
      <c r="X2" s="21" t="s">
        <v>29</v>
      </c>
      <c r="Y2" s="21" t="s">
        <v>165</v>
      </c>
      <c r="Z2" s="21" t="s">
        <v>166</v>
      </c>
      <c r="AA2" s="21" t="s">
        <v>159</v>
      </c>
      <c r="AB2" s="37" t="s">
        <v>167</v>
      </c>
      <c r="AC2" s="21" t="s">
        <v>168</v>
      </c>
      <c r="AD2" s="2" t="s">
        <v>37</v>
      </c>
      <c r="AE2" s="7"/>
    </row>
    <row r="3" spans="1:31" s="7" customFormat="1" ht="16.5" customHeight="1" x14ac:dyDescent="0.25">
      <c r="A3" s="5" t="s">
        <v>16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14"/>
      <c r="N3" s="22"/>
      <c r="O3" s="22"/>
      <c r="P3" s="22"/>
      <c r="Q3" s="22"/>
      <c r="R3" s="22"/>
      <c r="S3" s="22"/>
      <c r="T3" s="22"/>
      <c r="U3" s="22"/>
      <c r="V3" s="14"/>
      <c r="W3" s="14"/>
      <c r="X3" s="14"/>
      <c r="Y3" s="14"/>
      <c r="Z3" s="14"/>
      <c r="AA3" s="14"/>
      <c r="AB3" s="14"/>
      <c r="AC3" s="14"/>
      <c r="AD3" s="14"/>
    </row>
    <row r="4" spans="1:31" ht="16.5" customHeight="1" x14ac:dyDescent="0.25">
      <c r="A4" s="6" t="s">
        <v>55</v>
      </c>
      <c r="B4" s="14">
        <v>1</v>
      </c>
      <c r="C4" s="14">
        <v>1</v>
      </c>
      <c r="D4" s="14">
        <v>1</v>
      </c>
      <c r="E4" s="14">
        <v>1</v>
      </c>
      <c r="F4" s="14">
        <v>1</v>
      </c>
      <c r="G4" s="14">
        <v>1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>
        <v>1</v>
      </c>
      <c r="R4" s="14">
        <v>1</v>
      </c>
      <c r="S4" s="14">
        <v>1</v>
      </c>
      <c r="T4" s="14">
        <v>1</v>
      </c>
      <c r="U4" s="14">
        <v>1</v>
      </c>
      <c r="V4" s="14">
        <v>1</v>
      </c>
      <c r="W4" s="14">
        <v>1</v>
      </c>
      <c r="X4" s="14">
        <v>1</v>
      </c>
      <c r="Y4" s="14">
        <v>1</v>
      </c>
      <c r="Z4" s="14">
        <v>1</v>
      </c>
      <c r="AA4" s="14">
        <v>1</v>
      </c>
      <c r="AB4" s="14">
        <v>1</v>
      </c>
      <c r="AC4" s="14">
        <v>1</v>
      </c>
      <c r="AD4" s="14">
        <f t="shared" ref="AD4:AD13" si="0">SUM(B4:AC4)</f>
        <v>28</v>
      </c>
      <c r="AE4" s="7"/>
    </row>
    <row r="5" spans="1:31" ht="16.5" customHeight="1" x14ac:dyDescent="0.25">
      <c r="A5" s="6" t="s">
        <v>139</v>
      </c>
      <c r="B5" s="24">
        <v>14</v>
      </c>
      <c r="C5" s="24">
        <v>30</v>
      </c>
      <c r="D5" s="24">
        <v>16</v>
      </c>
      <c r="E5" s="24">
        <v>13</v>
      </c>
      <c r="F5" s="24">
        <f>3+1</f>
        <v>4</v>
      </c>
      <c r="G5" s="24">
        <v>4</v>
      </c>
      <c r="H5" s="24">
        <v>7</v>
      </c>
      <c r="I5" s="24">
        <v>21</v>
      </c>
      <c r="J5" s="24">
        <v>11</v>
      </c>
      <c r="K5" s="24">
        <v>19</v>
      </c>
      <c r="L5" s="24">
        <v>8</v>
      </c>
      <c r="M5" s="24">
        <v>40</v>
      </c>
      <c r="N5" s="24">
        <v>9</v>
      </c>
      <c r="O5" s="24">
        <v>5</v>
      </c>
      <c r="P5" s="24">
        <v>14</v>
      </c>
      <c r="Q5" s="24">
        <v>9</v>
      </c>
      <c r="R5" s="24">
        <v>34</v>
      </c>
      <c r="S5" s="24">
        <v>11</v>
      </c>
      <c r="T5" s="24">
        <v>24</v>
      </c>
      <c r="U5" s="24">
        <v>14</v>
      </c>
      <c r="V5" s="24">
        <v>8</v>
      </c>
      <c r="W5" s="24">
        <v>14</v>
      </c>
      <c r="X5" s="24">
        <v>6</v>
      </c>
      <c r="Y5" s="24">
        <v>10</v>
      </c>
      <c r="Z5" s="24">
        <v>27</v>
      </c>
      <c r="AA5" s="24">
        <v>27</v>
      </c>
      <c r="AB5" s="24">
        <v>12</v>
      </c>
      <c r="AC5" s="24">
        <v>14</v>
      </c>
      <c r="AD5" s="14">
        <f t="shared" si="0"/>
        <v>425</v>
      </c>
      <c r="AE5" s="7"/>
    </row>
    <row r="6" spans="1:31" ht="16.5" customHeight="1" x14ac:dyDescent="0.25">
      <c r="A6" s="6" t="s">
        <v>140</v>
      </c>
      <c r="B6" s="14">
        <v>2</v>
      </c>
      <c r="C6" s="14">
        <v>2</v>
      </c>
      <c r="D6" s="14">
        <v>2</v>
      </c>
      <c r="E6" s="14">
        <v>2</v>
      </c>
      <c r="F6" s="14">
        <v>1</v>
      </c>
      <c r="G6" s="14">
        <v>2</v>
      </c>
      <c r="H6" s="14">
        <v>1</v>
      </c>
      <c r="I6" s="14">
        <v>2</v>
      </c>
      <c r="J6" s="14">
        <v>3</v>
      </c>
      <c r="K6" s="14">
        <v>2</v>
      </c>
      <c r="L6" s="14">
        <v>2</v>
      </c>
      <c r="M6" s="14">
        <v>2</v>
      </c>
      <c r="N6" s="14">
        <v>3</v>
      </c>
      <c r="O6" s="14">
        <v>1</v>
      </c>
      <c r="P6" s="14">
        <v>2</v>
      </c>
      <c r="Q6" s="14">
        <v>6</v>
      </c>
      <c r="R6" s="14">
        <v>2</v>
      </c>
      <c r="S6" s="14">
        <v>1</v>
      </c>
      <c r="T6" s="14">
        <v>2</v>
      </c>
      <c r="U6" s="14">
        <v>2</v>
      </c>
      <c r="V6" s="14">
        <v>1</v>
      </c>
      <c r="W6" s="14">
        <v>2</v>
      </c>
      <c r="X6" s="14">
        <v>1</v>
      </c>
      <c r="Y6" s="14">
        <v>5</v>
      </c>
      <c r="Z6" s="14">
        <v>3</v>
      </c>
      <c r="AA6" s="14">
        <v>2</v>
      </c>
      <c r="AB6" s="14">
        <v>2</v>
      </c>
      <c r="AC6" s="14">
        <v>3</v>
      </c>
      <c r="AD6" s="14">
        <f t="shared" si="0"/>
        <v>61</v>
      </c>
      <c r="AE6" s="7"/>
    </row>
    <row r="7" spans="1:31" ht="16.5" customHeight="1" x14ac:dyDescent="0.25">
      <c r="A7" s="6" t="s">
        <v>56</v>
      </c>
      <c r="B7" s="14"/>
      <c r="C7" s="14"/>
      <c r="D7" s="14"/>
      <c r="E7" s="14"/>
      <c r="F7" s="14"/>
      <c r="G7" s="14">
        <v>1</v>
      </c>
      <c r="H7" s="14"/>
      <c r="I7" s="14"/>
      <c r="J7" s="14">
        <v>1</v>
      </c>
      <c r="K7" s="14"/>
      <c r="L7" s="14"/>
      <c r="M7" s="14"/>
      <c r="N7" s="14">
        <v>1</v>
      </c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>
        <v>1</v>
      </c>
      <c r="AB7" s="14"/>
      <c r="AC7" s="14"/>
      <c r="AD7" s="14">
        <f t="shared" si="0"/>
        <v>4</v>
      </c>
      <c r="AE7" s="7"/>
    </row>
    <row r="8" spans="1:31" ht="16.5" customHeight="1" x14ac:dyDescent="0.25">
      <c r="A8" s="6" t="s">
        <v>141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>
        <f t="shared" si="0"/>
        <v>0</v>
      </c>
      <c r="AE8" s="7"/>
    </row>
    <row r="9" spans="1:31" ht="16.5" customHeight="1" x14ac:dyDescent="0.25">
      <c r="A9" s="6" t="s">
        <v>142</v>
      </c>
      <c r="B9" s="14">
        <v>1</v>
      </c>
      <c r="C9" s="14">
        <v>1</v>
      </c>
      <c r="D9" s="14">
        <v>1</v>
      </c>
      <c r="E9" s="14">
        <v>1</v>
      </c>
      <c r="F9" s="14">
        <v>1</v>
      </c>
      <c r="G9" s="14">
        <v>1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>
        <v>1</v>
      </c>
      <c r="S9" s="14">
        <v>1</v>
      </c>
      <c r="T9" s="14">
        <v>1</v>
      </c>
      <c r="U9" s="14">
        <v>1</v>
      </c>
      <c r="V9" s="14">
        <v>1</v>
      </c>
      <c r="W9" s="14">
        <v>1</v>
      </c>
      <c r="X9" s="14">
        <v>1</v>
      </c>
      <c r="Y9" s="14">
        <v>1</v>
      </c>
      <c r="Z9" s="14">
        <v>1</v>
      </c>
      <c r="AA9" s="14">
        <v>1</v>
      </c>
      <c r="AB9" s="14">
        <v>1</v>
      </c>
      <c r="AC9" s="14">
        <v>1</v>
      </c>
      <c r="AD9" s="14">
        <f t="shared" si="0"/>
        <v>28</v>
      </c>
      <c r="AE9" s="7"/>
    </row>
    <row r="10" spans="1:31" ht="16.5" customHeight="1" x14ac:dyDescent="0.25">
      <c r="A10" s="6" t="s">
        <v>57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>
        <f t="shared" si="0"/>
        <v>0</v>
      </c>
      <c r="AE10" s="7"/>
    </row>
    <row r="11" spans="1:31" ht="16.5" customHeight="1" x14ac:dyDescent="0.25">
      <c r="A11" s="6" t="s">
        <v>58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>
        <f t="shared" si="0"/>
        <v>0</v>
      </c>
      <c r="AE11" s="7"/>
    </row>
    <row r="12" spans="1:31" ht="16.5" customHeight="1" x14ac:dyDescent="0.25">
      <c r="A12" s="6" t="s">
        <v>59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>
        <f t="shared" si="0"/>
        <v>0</v>
      </c>
      <c r="AE12" s="7"/>
    </row>
    <row r="13" spans="1:31" ht="16.5" customHeight="1" x14ac:dyDescent="0.25">
      <c r="A13" s="6" t="s">
        <v>60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>
        <f t="shared" si="0"/>
        <v>0</v>
      </c>
      <c r="AE13" s="7"/>
    </row>
    <row r="14" spans="1:31" ht="16.5" customHeight="1" x14ac:dyDescent="0.25">
      <c r="A14" s="60" t="s">
        <v>0</v>
      </c>
      <c r="B14" s="18">
        <f t="shared" ref="B14:AD14" si="1">SUM(B4:B13)</f>
        <v>18</v>
      </c>
      <c r="C14" s="38">
        <f t="shared" si="1"/>
        <v>34</v>
      </c>
      <c r="D14" s="18">
        <f t="shared" si="1"/>
        <v>20</v>
      </c>
      <c r="E14" s="38">
        <f t="shared" si="1"/>
        <v>17</v>
      </c>
      <c r="F14" s="18">
        <f t="shared" si="1"/>
        <v>7</v>
      </c>
      <c r="G14" s="38">
        <f t="shared" si="1"/>
        <v>9</v>
      </c>
      <c r="H14" s="18">
        <f t="shared" si="1"/>
        <v>10</v>
      </c>
      <c r="I14" s="38">
        <f t="shared" si="1"/>
        <v>25</v>
      </c>
      <c r="J14" s="18">
        <f t="shared" si="1"/>
        <v>17</v>
      </c>
      <c r="K14" s="38">
        <f t="shared" si="1"/>
        <v>23</v>
      </c>
      <c r="L14" s="18">
        <f t="shared" si="1"/>
        <v>12</v>
      </c>
      <c r="M14" s="38">
        <f t="shared" si="1"/>
        <v>44</v>
      </c>
      <c r="N14" s="18">
        <f t="shared" si="1"/>
        <v>15</v>
      </c>
      <c r="O14" s="38">
        <f t="shared" si="1"/>
        <v>8</v>
      </c>
      <c r="P14" s="18">
        <f t="shared" si="1"/>
        <v>18</v>
      </c>
      <c r="Q14" s="38">
        <f t="shared" si="1"/>
        <v>17</v>
      </c>
      <c r="R14" s="18">
        <f t="shared" si="1"/>
        <v>38</v>
      </c>
      <c r="S14" s="18">
        <f t="shared" si="1"/>
        <v>14</v>
      </c>
      <c r="T14" s="18">
        <f t="shared" si="1"/>
        <v>28</v>
      </c>
      <c r="U14" s="38">
        <f t="shared" si="1"/>
        <v>18</v>
      </c>
      <c r="V14" s="18">
        <f t="shared" si="1"/>
        <v>11</v>
      </c>
      <c r="W14" s="38">
        <f t="shared" si="1"/>
        <v>18</v>
      </c>
      <c r="X14" s="18">
        <f t="shared" si="1"/>
        <v>9</v>
      </c>
      <c r="Y14" s="38">
        <f t="shared" si="1"/>
        <v>17</v>
      </c>
      <c r="Z14" s="18">
        <f t="shared" si="1"/>
        <v>32</v>
      </c>
      <c r="AA14" s="38">
        <f t="shared" si="1"/>
        <v>32</v>
      </c>
      <c r="AB14" s="18">
        <f t="shared" si="1"/>
        <v>16</v>
      </c>
      <c r="AC14" s="38">
        <f t="shared" si="1"/>
        <v>19</v>
      </c>
      <c r="AD14" s="18">
        <f t="shared" si="1"/>
        <v>546</v>
      </c>
      <c r="AE14" s="7"/>
    </row>
    <row r="15" spans="1:31" ht="16.5" customHeight="1" x14ac:dyDescent="0.25">
      <c r="A15" s="11" t="s">
        <v>17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7"/>
    </row>
    <row r="16" spans="1:31" ht="16.5" customHeight="1" x14ac:dyDescent="0.25">
      <c r="A16" s="6" t="s">
        <v>61</v>
      </c>
      <c r="B16" s="14"/>
      <c r="C16" s="14"/>
      <c r="D16" s="14"/>
      <c r="E16" s="14"/>
      <c r="F16" s="14"/>
      <c r="G16" s="14">
        <v>1</v>
      </c>
      <c r="H16" s="14"/>
      <c r="I16" s="14"/>
      <c r="J16" s="14">
        <v>1</v>
      </c>
      <c r="K16" s="14"/>
      <c r="L16" s="14"/>
      <c r="M16" s="14"/>
      <c r="N16" s="14">
        <v>1</v>
      </c>
      <c r="O16" s="14"/>
      <c r="P16" s="14"/>
      <c r="Q16" s="14">
        <v>2</v>
      </c>
      <c r="R16" s="14"/>
      <c r="S16" s="14"/>
      <c r="T16" s="14"/>
      <c r="U16" s="14"/>
      <c r="V16" s="14"/>
      <c r="W16" s="14"/>
      <c r="X16" s="14"/>
      <c r="Y16" s="14">
        <v>3</v>
      </c>
      <c r="Z16" s="14">
        <v>1</v>
      </c>
      <c r="AA16" s="14"/>
      <c r="AB16" s="14">
        <v>1</v>
      </c>
      <c r="AC16" s="14">
        <v>2</v>
      </c>
      <c r="AD16" s="14">
        <f t="shared" ref="AD16:AD22" si="2">SUM(B16:AC16)</f>
        <v>12</v>
      </c>
      <c r="AE16" s="7"/>
    </row>
    <row r="17" spans="1:31" ht="16.5" customHeight="1" x14ac:dyDescent="0.25">
      <c r="A17" s="6" t="s">
        <v>62</v>
      </c>
      <c r="B17" s="14">
        <v>1</v>
      </c>
      <c r="C17" s="14">
        <v>1</v>
      </c>
      <c r="D17" s="14">
        <v>1</v>
      </c>
      <c r="E17" s="14">
        <v>1</v>
      </c>
      <c r="F17" s="14">
        <v>1</v>
      </c>
      <c r="G17" s="14"/>
      <c r="H17" s="14">
        <v>1</v>
      </c>
      <c r="I17" s="14">
        <v>1</v>
      </c>
      <c r="J17" s="14">
        <v>1</v>
      </c>
      <c r="K17" s="14">
        <v>1</v>
      </c>
      <c r="L17" s="14">
        <v>1</v>
      </c>
      <c r="M17" s="14">
        <v>1</v>
      </c>
      <c r="N17" s="14">
        <v>1</v>
      </c>
      <c r="O17" s="14">
        <v>1</v>
      </c>
      <c r="P17" s="14">
        <v>1</v>
      </c>
      <c r="Q17" s="14">
        <v>1</v>
      </c>
      <c r="R17" s="14">
        <v>1</v>
      </c>
      <c r="S17" s="14">
        <v>1</v>
      </c>
      <c r="T17" s="14">
        <v>1</v>
      </c>
      <c r="U17" s="14">
        <v>1</v>
      </c>
      <c r="V17" s="14">
        <v>1</v>
      </c>
      <c r="W17" s="14">
        <v>1</v>
      </c>
      <c r="X17" s="14">
        <v>1</v>
      </c>
      <c r="Y17" s="14">
        <v>1</v>
      </c>
      <c r="Z17" s="14">
        <v>1</v>
      </c>
      <c r="AA17" s="14"/>
      <c r="AB17" s="14">
        <v>1</v>
      </c>
      <c r="AC17" s="14">
        <v>1</v>
      </c>
      <c r="AD17" s="14">
        <f t="shared" si="2"/>
        <v>26</v>
      </c>
      <c r="AE17" s="7"/>
    </row>
    <row r="18" spans="1:31" ht="16.5" customHeight="1" x14ac:dyDescent="0.25">
      <c r="A18" s="6" t="s">
        <v>63</v>
      </c>
      <c r="B18" s="14">
        <v>2</v>
      </c>
      <c r="C18" s="14">
        <v>2</v>
      </c>
      <c r="D18" s="14">
        <v>2</v>
      </c>
      <c r="E18" s="14">
        <v>2</v>
      </c>
      <c r="F18" s="14">
        <v>1</v>
      </c>
      <c r="G18" s="14">
        <v>2</v>
      </c>
      <c r="H18" s="14">
        <v>2</v>
      </c>
      <c r="I18" s="14">
        <v>2</v>
      </c>
      <c r="J18" s="14">
        <v>2</v>
      </c>
      <c r="K18" s="14">
        <v>3</v>
      </c>
      <c r="L18" s="14">
        <v>2</v>
      </c>
      <c r="M18" s="14">
        <v>3</v>
      </c>
      <c r="N18" s="14">
        <v>3</v>
      </c>
      <c r="O18" s="14">
        <v>2</v>
      </c>
      <c r="P18" s="14">
        <v>2</v>
      </c>
      <c r="Q18" s="14">
        <v>4</v>
      </c>
      <c r="R18" s="14">
        <v>2</v>
      </c>
      <c r="S18" s="14">
        <v>2</v>
      </c>
      <c r="T18" s="14">
        <v>3</v>
      </c>
      <c r="U18" s="14">
        <v>2</v>
      </c>
      <c r="V18" s="14">
        <v>2</v>
      </c>
      <c r="W18" s="14">
        <v>3</v>
      </c>
      <c r="X18" s="14">
        <v>2</v>
      </c>
      <c r="Y18" s="14">
        <v>2</v>
      </c>
      <c r="Z18" s="14">
        <v>2</v>
      </c>
      <c r="AA18" s="14">
        <v>4</v>
      </c>
      <c r="AB18" s="14">
        <v>2</v>
      </c>
      <c r="AC18" s="14">
        <v>2</v>
      </c>
      <c r="AD18" s="14">
        <f t="shared" si="2"/>
        <v>64</v>
      </c>
      <c r="AE18" s="7"/>
    </row>
    <row r="19" spans="1:31" ht="16.5" customHeight="1" x14ac:dyDescent="0.25">
      <c r="A19" s="6" t="s">
        <v>64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>
        <f t="shared" si="2"/>
        <v>0</v>
      </c>
      <c r="AE19" s="7"/>
    </row>
    <row r="20" spans="1:31" ht="16.5" customHeight="1" x14ac:dyDescent="0.25">
      <c r="A20" s="6" t="s">
        <v>65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>
        <v>1</v>
      </c>
      <c r="M20" s="14"/>
      <c r="N20" s="14">
        <v>1</v>
      </c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>
        <v>1</v>
      </c>
      <c r="AC20" s="14"/>
      <c r="AD20" s="14">
        <f t="shared" si="2"/>
        <v>3</v>
      </c>
      <c r="AE20" s="7"/>
    </row>
    <row r="21" spans="1:31" ht="16.5" customHeight="1" x14ac:dyDescent="0.25">
      <c r="A21" s="6" t="s">
        <v>66</v>
      </c>
      <c r="B21" s="14">
        <v>2</v>
      </c>
      <c r="C21" s="14">
        <v>3</v>
      </c>
      <c r="D21" s="14">
        <v>2</v>
      </c>
      <c r="E21" s="14">
        <v>2</v>
      </c>
      <c r="F21" s="14">
        <v>2</v>
      </c>
      <c r="G21" s="14">
        <v>2</v>
      </c>
      <c r="H21" s="14">
        <v>2</v>
      </c>
      <c r="I21" s="14">
        <v>2</v>
      </c>
      <c r="J21" s="14">
        <v>2</v>
      </c>
      <c r="K21" s="14">
        <v>2</v>
      </c>
      <c r="L21" s="14">
        <v>2</v>
      </c>
      <c r="M21" s="14">
        <v>3</v>
      </c>
      <c r="N21" s="14">
        <v>2</v>
      </c>
      <c r="O21" s="14">
        <v>2</v>
      </c>
      <c r="P21" s="14">
        <v>2</v>
      </c>
      <c r="Q21" s="14">
        <v>2</v>
      </c>
      <c r="R21" s="14">
        <v>2</v>
      </c>
      <c r="S21" s="14">
        <v>2</v>
      </c>
      <c r="T21" s="14">
        <v>3</v>
      </c>
      <c r="U21" s="14">
        <v>3</v>
      </c>
      <c r="V21" s="14">
        <v>2</v>
      </c>
      <c r="W21" s="14">
        <v>2</v>
      </c>
      <c r="X21" s="14">
        <v>2</v>
      </c>
      <c r="Y21" s="14">
        <v>3</v>
      </c>
      <c r="Z21" s="14">
        <v>3</v>
      </c>
      <c r="AA21" s="14">
        <v>3</v>
      </c>
      <c r="AB21" s="14">
        <v>3</v>
      </c>
      <c r="AC21" s="14">
        <v>2</v>
      </c>
      <c r="AD21" s="14">
        <f t="shared" si="2"/>
        <v>64</v>
      </c>
      <c r="AE21" s="7"/>
    </row>
    <row r="22" spans="1:31" ht="16.5" customHeight="1" x14ac:dyDescent="0.25">
      <c r="A22" s="15" t="s">
        <v>67</v>
      </c>
      <c r="B22" s="14"/>
      <c r="C22" s="14"/>
      <c r="D22" s="14"/>
      <c r="E22" s="14"/>
      <c r="F22" s="14"/>
      <c r="G22" s="14"/>
      <c r="H22" s="14"/>
      <c r="I22" s="14"/>
      <c r="J22" s="24">
        <v>1</v>
      </c>
      <c r="K22" s="24"/>
      <c r="L22" s="24"/>
      <c r="M22" s="24">
        <v>1</v>
      </c>
      <c r="N22" s="24"/>
      <c r="O22" s="24"/>
      <c r="P22" s="24"/>
      <c r="Q22" s="24">
        <v>1</v>
      </c>
      <c r="R22" s="24">
        <v>1</v>
      </c>
      <c r="S22" s="24">
        <v>1</v>
      </c>
      <c r="T22" s="24"/>
      <c r="U22" s="24"/>
      <c r="V22" s="24"/>
      <c r="W22" s="24"/>
      <c r="X22" s="24">
        <v>1</v>
      </c>
      <c r="Y22" s="24"/>
      <c r="Z22" s="24"/>
      <c r="AA22" s="24">
        <v>1</v>
      </c>
      <c r="AB22" s="24"/>
      <c r="AC22" s="14"/>
      <c r="AD22" s="14">
        <f t="shared" si="2"/>
        <v>7</v>
      </c>
      <c r="AE22" s="7"/>
    </row>
    <row r="23" spans="1:31" ht="16.5" customHeight="1" x14ac:dyDescent="0.25">
      <c r="A23" s="58" t="s">
        <v>1</v>
      </c>
      <c r="B23" s="18">
        <f t="shared" ref="B23:AD23" si="3">SUM(B16:B22)</f>
        <v>5</v>
      </c>
      <c r="C23" s="38">
        <f t="shared" si="3"/>
        <v>6</v>
      </c>
      <c r="D23" s="18">
        <f t="shared" si="3"/>
        <v>5</v>
      </c>
      <c r="E23" s="38">
        <f t="shared" si="3"/>
        <v>5</v>
      </c>
      <c r="F23" s="18">
        <f t="shared" si="3"/>
        <v>4</v>
      </c>
      <c r="G23" s="38">
        <f t="shared" si="3"/>
        <v>5</v>
      </c>
      <c r="H23" s="18">
        <f t="shared" si="3"/>
        <v>5</v>
      </c>
      <c r="I23" s="38">
        <f t="shared" si="3"/>
        <v>5</v>
      </c>
      <c r="J23" s="18">
        <f t="shared" si="3"/>
        <v>7</v>
      </c>
      <c r="K23" s="38">
        <f t="shared" si="3"/>
        <v>6</v>
      </c>
      <c r="L23" s="18">
        <f t="shared" si="3"/>
        <v>6</v>
      </c>
      <c r="M23" s="38">
        <f t="shared" si="3"/>
        <v>8</v>
      </c>
      <c r="N23" s="18">
        <f t="shared" si="3"/>
        <v>8</v>
      </c>
      <c r="O23" s="38">
        <f t="shared" si="3"/>
        <v>5</v>
      </c>
      <c r="P23" s="18">
        <f t="shared" si="3"/>
        <v>5</v>
      </c>
      <c r="Q23" s="38">
        <f t="shared" si="3"/>
        <v>10</v>
      </c>
      <c r="R23" s="18">
        <f t="shared" si="3"/>
        <v>6</v>
      </c>
      <c r="S23" s="18">
        <f t="shared" si="3"/>
        <v>6</v>
      </c>
      <c r="T23" s="18">
        <f t="shared" si="3"/>
        <v>7</v>
      </c>
      <c r="U23" s="38">
        <f t="shared" si="3"/>
        <v>6</v>
      </c>
      <c r="V23" s="18">
        <f t="shared" si="3"/>
        <v>5</v>
      </c>
      <c r="W23" s="38">
        <f t="shared" si="3"/>
        <v>6</v>
      </c>
      <c r="X23" s="18">
        <f t="shared" si="3"/>
        <v>6</v>
      </c>
      <c r="Y23" s="38">
        <f t="shared" si="3"/>
        <v>9</v>
      </c>
      <c r="Z23" s="18">
        <f t="shared" si="3"/>
        <v>7</v>
      </c>
      <c r="AA23" s="38">
        <f t="shared" si="3"/>
        <v>8</v>
      </c>
      <c r="AB23" s="18">
        <f t="shared" si="3"/>
        <v>8</v>
      </c>
      <c r="AC23" s="38">
        <f t="shared" si="3"/>
        <v>7</v>
      </c>
      <c r="AD23" s="18">
        <f t="shared" si="3"/>
        <v>176</v>
      </c>
      <c r="AE23" s="7"/>
    </row>
    <row r="24" spans="1:31" ht="16.5" customHeight="1" x14ac:dyDescent="0.25">
      <c r="A24" s="11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7"/>
    </row>
    <row r="25" spans="1:31" ht="16.5" customHeight="1" x14ac:dyDescent="0.25">
      <c r="A25" s="15" t="s">
        <v>68</v>
      </c>
      <c r="B25" s="14">
        <v>1</v>
      </c>
      <c r="C25" s="14">
        <v>1</v>
      </c>
      <c r="D25" s="14">
        <v>1</v>
      </c>
      <c r="E25" s="14">
        <v>1</v>
      </c>
      <c r="F25" s="14">
        <v>1</v>
      </c>
      <c r="G25" s="14">
        <v>1</v>
      </c>
      <c r="H25" s="14">
        <v>1</v>
      </c>
      <c r="I25" s="14">
        <v>1</v>
      </c>
      <c r="J25" s="14"/>
      <c r="K25" s="14">
        <v>1</v>
      </c>
      <c r="L25" s="14">
        <v>1</v>
      </c>
      <c r="M25" s="14"/>
      <c r="N25" s="14">
        <v>1</v>
      </c>
      <c r="O25" s="14">
        <v>1</v>
      </c>
      <c r="P25" s="14">
        <v>1</v>
      </c>
      <c r="Q25" s="14"/>
      <c r="R25" s="14"/>
      <c r="S25" s="14"/>
      <c r="T25" s="14">
        <v>1</v>
      </c>
      <c r="U25" s="14">
        <v>1</v>
      </c>
      <c r="V25" s="14">
        <v>1</v>
      </c>
      <c r="W25" s="14">
        <v>1</v>
      </c>
      <c r="X25" s="14"/>
      <c r="Y25" s="14">
        <v>1</v>
      </c>
      <c r="Z25" s="14">
        <v>1</v>
      </c>
      <c r="AA25" s="14"/>
      <c r="AB25" s="14">
        <v>1</v>
      </c>
      <c r="AC25" s="14">
        <v>1</v>
      </c>
      <c r="AD25" s="14">
        <f>SUM(B25:AC25)</f>
        <v>21</v>
      </c>
      <c r="AE25" s="7"/>
    </row>
    <row r="26" spans="1:31" ht="16.5" customHeight="1" x14ac:dyDescent="0.25">
      <c r="A26" s="62" t="s">
        <v>2</v>
      </c>
      <c r="B26" s="18">
        <f t="shared" ref="B26:AD26" si="4">B25</f>
        <v>1</v>
      </c>
      <c r="C26" s="18">
        <f t="shared" si="4"/>
        <v>1</v>
      </c>
      <c r="D26" s="18">
        <f t="shared" si="4"/>
        <v>1</v>
      </c>
      <c r="E26" s="38">
        <f t="shared" si="4"/>
        <v>1</v>
      </c>
      <c r="F26" s="18">
        <f t="shared" si="4"/>
        <v>1</v>
      </c>
      <c r="G26" s="38">
        <f t="shared" si="4"/>
        <v>1</v>
      </c>
      <c r="H26" s="18">
        <f t="shared" si="4"/>
        <v>1</v>
      </c>
      <c r="I26" s="38">
        <f t="shared" si="4"/>
        <v>1</v>
      </c>
      <c r="J26" s="18">
        <f t="shared" si="4"/>
        <v>0</v>
      </c>
      <c r="K26" s="38">
        <f t="shared" si="4"/>
        <v>1</v>
      </c>
      <c r="L26" s="18">
        <f t="shared" si="4"/>
        <v>1</v>
      </c>
      <c r="M26" s="38">
        <f t="shared" si="4"/>
        <v>0</v>
      </c>
      <c r="N26" s="18">
        <f t="shared" si="4"/>
        <v>1</v>
      </c>
      <c r="O26" s="38">
        <f t="shared" si="4"/>
        <v>1</v>
      </c>
      <c r="P26" s="18">
        <f t="shared" si="4"/>
        <v>1</v>
      </c>
      <c r="Q26" s="38">
        <f t="shared" si="4"/>
        <v>0</v>
      </c>
      <c r="R26" s="18">
        <f t="shared" si="4"/>
        <v>0</v>
      </c>
      <c r="S26" s="18">
        <f t="shared" si="4"/>
        <v>0</v>
      </c>
      <c r="T26" s="18">
        <f t="shared" si="4"/>
        <v>1</v>
      </c>
      <c r="U26" s="38">
        <f t="shared" si="4"/>
        <v>1</v>
      </c>
      <c r="V26" s="18">
        <f t="shared" si="4"/>
        <v>1</v>
      </c>
      <c r="W26" s="38">
        <f t="shared" si="4"/>
        <v>1</v>
      </c>
      <c r="X26" s="18">
        <f t="shared" si="4"/>
        <v>0</v>
      </c>
      <c r="Y26" s="38">
        <f t="shared" si="4"/>
        <v>1</v>
      </c>
      <c r="Z26" s="18">
        <f t="shared" si="4"/>
        <v>1</v>
      </c>
      <c r="AA26" s="38">
        <f t="shared" si="4"/>
        <v>0</v>
      </c>
      <c r="AB26" s="18">
        <f t="shared" si="4"/>
        <v>1</v>
      </c>
      <c r="AC26" s="38">
        <f t="shared" si="4"/>
        <v>1</v>
      </c>
      <c r="AD26" s="18">
        <f t="shared" si="4"/>
        <v>21</v>
      </c>
      <c r="AE26" s="7"/>
    </row>
    <row r="27" spans="1:31" ht="16.5" customHeight="1" x14ac:dyDescent="0.25">
      <c r="A27" s="61" t="s">
        <v>3</v>
      </c>
      <c r="B27" s="18">
        <f t="shared" ref="B27:AD27" si="5">B26+B23+B14</f>
        <v>24</v>
      </c>
      <c r="C27" s="18">
        <f t="shared" si="5"/>
        <v>41</v>
      </c>
      <c r="D27" s="18">
        <f t="shared" si="5"/>
        <v>26</v>
      </c>
      <c r="E27" s="18">
        <f t="shared" si="5"/>
        <v>23</v>
      </c>
      <c r="F27" s="18">
        <f t="shared" si="5"/>
        <v>12</v>
      </c>
      <c r="G27" s="18">
        <f t="shared" si="5"/>
        <v>15</v>
      </c>
      <c r="H27" s="18">
        <f t="shared" si="5"/>
        <v>16</v>
      </c>
      <c r="I27" s="18">
        <f t="shared" si="5"/>
        <v>31</v>
      </c>
      <c r="J27" s="18">
        <f t="shared" si="5"/>
        <v>24</v>
      </c>
      <c r="K27" s="18">
        <f t="shared" si="5"/>
        <v>30</v>
      </c>
      <c r="L27" s="18">
        <f t="shared" si="5"/>
        <v>19</v>
      </c>
      <c r="M27" s="18">
        <f t="shared" si="5"/>
        <v>52</v>
      </c>
      <c r="N27" s="18">
        <f t="shared" si="5"/>
        <v>24</v>
      </c>
      <c r="O27" s="18">
        <f t="shared" si="5"/>
        <v>14</v>
      </c>
      <c r="P27" s="18">
        <f t="shared" si="5"/>
        <v>24</v>
      </c>
      <c r="Q27" s="18">
        <f t="shared" si="5"/>
        <v>27</v>
      </c>
      <c r="R27" s="18">
        <f t="shared" si="5"/>
        <v>44</v>
      </c>
      <c r="S27" s="18">
        <f t="shared" si="5"/>
        <v>20</v>
      </c>
      <c r="T27" s="18">
        <f t="shared" si="5"/>
        <v>36</v>
      </c>
      <c r="U27" s="18">
        <f t="shared" si="5"/>
        <v>25</v>
      </c>
      <c r="V27" s="18">
        <f t="shared" si="5"/>
        <v>17</v>
      </c>
      <c r="W27" s="18">
        <f t="shared" si="5"/>
        <v>25</v>
      </c>
      <c r="X27" s="18">
        <f t="shared" si="5"/>
        <v>15</v>
      </c>
      <c r="Y27" s="18">
        <f t="shared" si="5"/>
        <v>27</v>
      </c>
      <c r="Z27" s="18">
        <f t="shared" si="5"/>
        <v>40</v>
      </c>
      <c r="AA27" s="18">
        <f t="shared" si="5"/>
        <v>40</v>
      </c>
      <c r="AB27" s="18">
        <f t="shared" si="5"/>
        <v>25</v>
      </c>
      <c r="AC27" s="18">
        <f t="shared" si="5"/>
        <v>27</v>
      </c>
      <c r="AD27" s="18">
        <f t="shared" si="5"/>
        <v>743</v>
      </c>
      <c r="AE27" s="7"/>
    </row>
    <row r="28" spans="1:31" ht="13.5" customHeight="1" x14ac:dyDescent="0.25">
      <c r="A28" s="10"/>
      <c r="B28" s="34"/>
      <c r="C28" s="28"/>
      <c r="D28" s="28"/>
      <c r="E28" s="28"/>
      <c r="F28" s="28"/>
      <c r="G28" s="28"/>
      <c r="H28" s="28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7"/>
    </row>
    <row r="29" spans="1:31" ht="20.25" hidden="1" customHeight="1" thickBot="1" x14ac:dyDescent="0.3">
      <c r="A29" s="58" t="s">
        <v>4</v>
      </c>
      <c r="B29" s="11" t="e">
        <f>B27+#REF!</f>
        <v>#REF!</v>
      </c>
      <c r="C29" s="11" t="e">
        <f>C27+#REF!</f>
        <v>#REF!</v>
      </c>
      <c r="D29" s="11" t="e">
        <f>D27+#REF!</f>
        <v>#REF!</v>
      </c>
      <c r="E29" s="11" t="e">
        <f>E27+#REF!</f>
        <v>#REF!</v>
      </c>
      <c r="F29" s="11" t="e">
        <f>F27+#REF!</f>
        <v>#REF!</v>
      </c>
      <c r="G29" s="11" t="e">
        <f>G27+#REF!</f>
        <v>#REF!</v>
      </c>
      <c r="H29" s="11" t="e">
        <f>H27+#REF!</f>
        <v>#REF!</v>
      </c>
      <c r="I29" s="18" t="e">
        <f>I27+#REF!</f>
        <v>#REF!</v>
      </c>
      <c r="J29" s="18" t="e">
        <f>J27+#REF!</f>
        <v>#REF!</v>
      </c>
      <c r="K29" s="18" t="e">
        <f>K27+#REF!</f>
        <v>#REF!</v>
      </c>
      <c r="L29" s="18" t="e">
        <f>L27+#REF!</f>
        <v>#REF!</v>
      </c>
      <c r="M29" s="18" t="e">
        <f>M27+#REF!</f>
        <v>#REF!</v>
      </c>
      <c r="N29" s="18" t="e">
        <f>N27+#REF!</f>
        <v>#REF!</v>
      </c>
      <c r="O29" s="18" t="e">
        <f>O27+#REF!</f>
        <v>#REF!</v>
      </c>
      <c r="P29" s="18" t="e">
        <f>P27+#REF!</f>
        <v>#REF!</v>
      </c>
      <c r="Q29" s="18" t="e">
        <f>Q27+#REF!</f>
        <v>#REF!</v>
      </c>
      <c r="R29" s="18" t="e">
        <f>R27+#REF!</f>
        <v>#REF!</v>
      </c>
      <c r="S29" s="18" t="e">
        <f>S27+#REF!</f>
        <v>#REF!</v>
      </c>
      <c r="T29" s="18" t="e">
        <f>T27+#REF!</f>
        <v>#REF!</v>
      </c>
      <c r="U29" s="18" t="e">
        <f>U27+#REF!</f>
        <v>#REF!</v>
      </c>
      <c r="V29" s="18" t="e">
        <f>V27+#REF!</f>
        <v>#REF!</v>
      </c>
      <c r="W29" s="18" t="e">
        <f>W27+#REF!</f>
        <v>#REF!</v>
      </c>
      <c r="X29" s="18" t="e">
        <f>X27+#REF!</f>
        <v>#REF!</v>
      </c>
      <c r="Y29" s="18" t="e">
        <f>Y27+#REF!</f>
        <v>#REF!</v>
      </c>
      <c r="Z29" s="18" t="e">
        <f>Z27+#REF!</f>
        <v>#REF!</v>
      </c>
      <c r="AA29" s="18" t="e">
        <f>AA27+#REF!</f>
        <v>#REF!</v>
      </c>
      <c r="AB29" s="18" t="e">
        <f>AB27+#REF!</f>
        <v>#REF!</v>
      </c>
      <c r="AC29" s="18" t="e">
        <f>AC27+#REF!</f>
        <v>#REF!</v>
      </c>
      <c r="AD29" s="18" t="e">
        <f>AD27+#REF!</f>
        <v>#REF!</v>
      </c>
      <c r="AE29" s="7"/>
    </row>
    <row r="30" spans="1:31" x14ac:dyDescent="0.25"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</row>
  </sheetData>
  <mergeCells count="1">
    <mergeCell ref="A1:AD1"/>
  </mergeCells>
  <pageMargins left="0.38" right="0.15748031496062992" top="0.31496062992125984" bottom="0.15748031496062992" header="0.15748031496062992" footer="0.15748031496062992"/>
  <pageSetup paperSize="9" scale="62" fitToWidth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C33"/>
  <sheetViews>
    <sheetView showZeros="0" zoomScale="85" zoomScaleNormal="85" workbookViewId="0">
      <selection activeCell="A2" sqref="A2:XFD2"/>
    </sheetView>
  </sheetViews>
  <sheetFormatPr defaultRowHeight="15.75" x14ac:dyDescent="0.25"/>
  <cols>
    <col min="1" max="1" width="66.625" style="1" bestFit="1" customWidth="1"/>
    <col min="2" max="2" width="8.5" style="1" customWidth="1"/>
    <col min="3" max="3" width="8.25" style="1" customWidth="1"/>
    <col min="4" max="4" width="8.875" style="1" customWidth="1"/>
    <col min="5" max="5" width="8.625" style="1" customWidth="1"/>
    <col min="6" max="6" width="8.125" style="1" customWidth="1"/>
    <col min="7" max="7" width="8.375" style="1" customWidth="1"/>
    <col min="8" max="1017" width="8.75" style="1" customWidth="1"/>
  </cols>
  <sheetData>
    <row r="1" spans="1:8" ht="81.75" customHeight="1" x14ac:dyDescent="0.25">
      <c r="A1" s="82" t="s">
        <v>191</v>
      </c>
      <c r="B1" s="81"/>
      <c r="C1" s="81"/>
      <c r="D1" s="81"/>
      <c r="E1" s="81"/>
      <c r="F1" s="81"/>
      <c r="G1" s="81"/>
      <c r="H1" s="81"/>
    </row>
    <row r="2" spans="1:8" ht="47.25" customHeight="1" x14ac:dyDescent="0.25">
      <c r="A2" s="59" t="s">
        <v>15</v>
      </c>
      <c r="B2" s="21" t="s">
        <v>171</v>
      </c>
      <c r="C2" s="21" t="s">
        <v>169</v>
      </c>
      <c r="D2" s="21" t="s">
        <v>172</v>
      </c>
      <c r="E2" s="21" t="s">
        <v>173</v>
      </c>
      <c r="F2" s="21" t="s">
        <v>174</v>
      </c>
      <c r="G2" s="21" t="s">
        <v>170</v>
      </c>
      <c r="H2" s="2" t="s">
        <v>37</v>
      </c>
    </row>
    <row r="3" spans="1:8" s="7" customFormat="1" x14ac:dyDescent="0.25">
      <c r="A3" s="5" t="s">
        <v>16</v>
      </c>
      <c r="B3" s="22"/>
      <c r="C3" s="6"/>
      <c r="D3" s="22"/>
      <c r="E3" s="22"/>
      <c r="F3" s="22"/>
      <c r="G3" s="22"/>
      <c r="H3" s="6"/>
    </row>
    <row r="4" spans="1:8" ht="15.75" customHeight="1" x14ac:dyDescent="0.25">
      <c r="A4" s="6" t="s">
        <v>55</v>
      </c>
      <c r="B4" s="4">
        <v>1</v>
      </c>
      <c r="C4" s="4">
        <v>1</v>
      </c>
      <c r="D4" s="4">
        <v>1</v>
      </c>
      <c r="E4" s="4">
        <v>1</v>
      </c>
      <c r="F4" s="4">
        <v>1</v>
      </c>
      <c r="G4" s="4">
        <v>1</v>
      </c>
      <c r="H4" s="4">
        <f t="shared" ref="H4:H13" si="0">SUM(B4:G4)</f>
        <v>6</v>
      </c>
    </row>
    <row r="5" spans="1:8" ht="15.75" customHeight="1" x14ac:dyDescent="0.25">
      <c r="A5" s="6" t="s">
        <v>139</v>
      </c>
      <c r="B5" s="4"/>
      <c r="C5" s="4"/>
      <c r="D5" s="4"/>
      <c r="E5" s="4"/>
      <c r="F5" s="4"/>
      <c r="G5" s="4"/>
      <c r="H5" s="4">
        <f t="shared" si="0"/>
        <v>0</v>
      </c>
    </row>
    <row r="6" spans="1:8" ht="15.75" customHeight="1" x14ac:dyDescent="0.25">
      <c r="A6" s="6" t="s">
        <v>140</v>
      </c>
      <c r="B6" s="4">
        <v>2</v>
      </c>
      <c r="C6" s="4">
        <v>6</v>
      </c>
      <c r="D6" s="4">
        <v>3</v>
      </c>
      <c r="E6" s="4">
        <v>2</v>
      </c>
      <c r="F6" s="4">
        <v>3</v>
      </c>
      <c r="G6" s="4">
        <v>3</v>
      </c>
      <c r="H6" s="4">
        <f t="shared" si="0"/>
        <v>19</v>
      </c>
    </row>
    <row r="7" spans="1:8" ht="15.75" customHeight="1" x14ac:dyDescent="0.25">
      <c r="A7" s="6" t="s">
        <v>56</v>
      </c>
      <c r="B7" s="4">
        <v>1</v>
      </c>
      <c r="C7" s="4"/>
      <c r="D7" s="4"/>
      <c r="E7" s="4"/>
      <c r="F7" s="4"/>
      <c r="G7" s="4"/>
      <c r="H7" s="4">
        <f t="shared" si="0"/>
        <v>1</v>
      </c>
    </row>
    <row r="8" spans="1:8" ht="15.75" customHeight="1" x14ac:dyDescent="0.25">
      <c r="A8" s="6" t="s">
        <v>141</v>
      </c>
      <c r="B8" s="3"/>
      <c r="C8" s="3"/>
      <c r="D8" s="3"/>
      <c r="E8" s="3"/>
      <c r="F8" s="3"/>
      <c r="G8" s="3"/>
      <c r="H8" s="4">
        <f t="shared" si="0"/>
        <v>0</v>
      </c>
    </row>
    <row r="9" spans="1:8" ht="15.75" customHeight="1" x14ac:dyDescent="0.25">
      <c r="A9" s="6" t="s">
        <v>142</v>
      </c>
      <c r="B9" s="4">
        <v>1</v>
      </c>
      <c r="C9" s="4">
        <v>1</v>
      </c>
      <c r="D9" s="4">
        <v>1</v>
      </c>
      <c r="E9" s="4">
        <v>1</v>
      </c>
      <c r="F9" s="4">
        <v>1</v>
      </c>
      <c r="G9" s="4">
        <v>1</v>
      </c>
      <c r="H9" s="4">
        <f t="shared" si="0"/>
        <v>6</v>
      </c>
    </row>
    <row r="10" spans="1:8" ht="15.75" customHeight="1" x14ac:dyDescent="0.25">
      <c r="A10" s="6" t="s">
        <v>57</v>
      </c>
      <c r="B10" s="3"/>
      <c r="C10" s="3"/>
      <c r="D10" s="3"/>
      <c r="E10" s="3"/>
      <c r="F10" s="3"/>
      <c r="G10" s="3"/>
      <c r="H10" s="4">
        <f t="shared" si="0"/>
        <v>0</v>
      </c>
    </row>
    <row r="11" spans="1:8" ht="15.75" customHeight="1" x14ac:dyDescent="0.25">
      <c r="A11" s="6" t="s">
        <v>58</v>
      </c>
      <c r="B11" s="3"/>
      <c r="C11" s="3"/>
      <c r="D11" s="3"/>
      <c r="E11" s="3"/>
      <c r="F11" s="3"/>
      <c r="G11" s="3"/>
      <c r="H11" s="4">
        <f t="shared" si="0"/>
        <v>0</v>
      </c>
    </row>
    <row r="12" spans="1:8" ht="14.25" customHeight="1" x14ac:dyDescent="0.25">
      <c r="A12" s="6" t="s">
        <v>59</v>
      </c>
      <c r="B12" s="3"/>
      <c r="C12" s="3"/>
      <c r="D12" s="3"/>
      <c r="E12" s="3"/>
      <c r="F12" s="3"/>
      <c r="G12" s="3"/>
      <c r="H12" s="4">
        <f t="shared" si="0"/>
        <v>0</v>
      </c>
    </row>
    <row r="13" spans="1:8" ht="15.75" customHeight="1" x14ac:dyDescent="0.25">
      <c r="A13" s="6" t="s">
        <v>60</v>
      </c>
      <c r="B13" s="3"/>
      <c r="C13" s="3"/>
      <c r="D13" s="3"/>
      <c r="E13" s="3"/>
      <c r="F13" s="3"/>
      <c r="G13" s="3"/>
      <c r="H13" s="4">
        <f t="shared" si="0"/>
        <v>0</v>
      </c>
    </row>
    <row r="14" spans="1:8" ht="18.75" customHeight="1" x14ac:dyDescent="0.25">
      <c r="A14" s="60" t="s">
        <v>0</v>
      </c>
      <c r="B14" s="39">
        <f t="shared" ref="B14:H14" si="1">SUM(B4:B13)</f>
        <v>5</v>
      </c>
      <c r="C14" s="39">
        <f t="shared" si="1"/>
        <v>8</v>
      </c>
      <c r="D14" s="39">
        <f t="shared" si="1"/>
        <v>5</v>
      </c>
      <c r="E14" s="39">
        <f t="shared" si="1"/>
        <v>4</v>
      </c>
      <c r="F14" s="39">
        <f t="shared" si="1"/>
        <v>5</v>
      </c>
      <c r="G14" s="39">
        <f t="shared" si="1"/>
        <v>5</v>
      </c>
      <c r="H14" s="39">
        <f t="shared" si="1"/>
        <v>32</v>
      </c>
    </row>
    <row r="15" spans="1:8" x14ac:dyDescent="0.25">
      <c r="A15" s="11" t="s">
        <v>17</v>
      </c>
      <c r="B15" s="3"/>
      <c r="C15" s="3"/>
      <c r="D15" s="3"/>
      <c r="E15" s="3"/>
      <c r="F15" s="3"/>
      <c r="G15" s="3"/>
      <c r="H15" s="3"/>
    </row>
    <row r="16" spans="1:8" x14ac:dyDescent="0.25">
      <c r="A16" s="6" t="s">
        <v>61</v>
      </c>
      <c r="B16" s="4">
        <v>2</v>
      </c>
      <c r="C16" s="4">
        <v>4</v>
      </c>
      <c r="D16" s="4">
        <v>2</v>
      </c>
      <c r="E16" s="4">
        <v>2</v>
      </c>
      <c r="F16" s="4">
        <v>2</v>
      </c>
      <c r="G16" s="4">
        <v>3</v>
      </c>
      <c r="H16" s="4">
        <f t="shared" ref="H16:H22" si="2">SUM(B16:G16)</f>
        <v>15</v>
      </c>
    </row>
    <row r="17" spans="1:8" x14ac:dyDescent="0.25">
      <c r="A17" s="6" t="s">
        <v>62</v>
      </c>
      <c r="B17" s="4">
        <v>1</v>
      </c>
      <c r="C17" s="4">
        <v>1</v>
      </c>
      <c r="D17" s="4">
        <v>1</v>
      </c>
      <c r="E17" s="4">
        <v>1</v>
      </c>
      <c r="F17" s="4">
        <v>1</v>
      </c>
      <c r="G17" s="4">
        <v>1</v>
      </c>
      <c r="H17" s="4">
        <f t="shared" si="2"/>
        <v>6</v>
      </c>
    </row>
    <row r="18" spans="1:8" x14ac:dyDescent="0.25">
      <c r="A18" s="6" t="s">
        <v>63</v>
      </c>
      <c r="B18" s="4">
        <v>2</v>
      </c>
      <c r="C18" s="4">
        <v>2</v>
      </c>
      <c r="D18" s="4">
        <v>2</v>
      </c>
      <c r="E18" s="4">
        <v>2</v>
      </c>
      <c r="F18" s="4">
        <v>2</v>
      </c>
      <c r="G18" s="4">
        <v>2</v>
      </c>
      <c r="H18" s="4">
        <f t="shared" si="2"/>
        <v>12</v>
      </c>
    </row>
    <row r="19" spans="1:8" x14ac:dyDescent="0.25">
      <c r="A19" s="6" t="s">
        <v>64</v>
      </c>
      <c r="B19" s="4"/>
      <c r="C19" s="4"/>
      <c r="D19" s="4"/>
      <c r="E19" s="4"/>
      <c r="F19" s="4"/>
      <c r="G19" s="4"/>
      <c r="H19" s="4">
        <f t="shared" si="2"/>
        <v>0</v>
      </c>
    </row>
    <row r="20" spans="1:8" x14ac:dyDescent="0.25">
      <c r="A20" s="6" t="s">
        <v>65</v>
      </c>
      <c r="B20" s="4"/>
      <c r="C20" s="4"/>
      <c r="D20" s="4"/>
      <c r="E20" s="4"/>
      <c r="F20" s="4"/>
      <c r="G20" s="4"/>
      <c r="H20" s="4">
        <f t="shared" si="2"/>
        <v>0</v>
      </c>
    </row>
    <row r="21" spans="1:8" x14ac:dyDescent="0.25">
      <c r="A21" s="6" t="s">
        <v>66</v>
      </c>
      <c r="B21" s="4">
        <v>1</v>
      </c>
      <c r="C21" s="4">
        <v>1</v>
      </c>
      <c r="D21" s="4">
        <v>1</v>
      </c>
      <c r="E21" s="4">
        <v>1</v>
      </c>
      <c r="F21" s="4">
        <v>1</v>
      </c>
      <c r="G21" s="4">
        <v>1</v>
      </c>
      <c r="H21" s="4">
        <f t="shared" si="2"/>
        <v>6</v>
      </c>
    </row>
    <row r="22" spans="1:8" x14ac:dyDescent="0.25">
      <c r="A22" s="15" t="s">
        <v>67</v>
      </c>
      <c r="B22" s="30"/>
      <c r="C22" s="40"/>
      <c r="D22" s="40"/>
      <c r="E22" s="40"/>
      <c r="F22" s="30"/>
      <c r="G22" s="30"/>
      <c r="H22" s="4">
        <f t="shared" si="2"/>
        <v>0</v>
      </c>
    </row>
    <row r="23" spans="1:8" x14ac:dyDescent="0.25">
      <c r="A23" s="58" t="s">
        <v>1</v>
      </c>
      <c r="B23" s="67">
        <f t="shared" ref="B23:H23" si="3">SUM(B16:B22)</f>
        <v>6</v>
      </c>
      <c r="C23" s="39">
        <f t="shared" si="3"/>
        <v>8</v>
      </c>
      <c r="D23" s="39">
        <f t="shared" si="3"/>
        <v>6</v>
      </c>
      <c r="E23" s="39">
        <f t="shared" si="3"/>
        <v>6</v>
      </c>
      <c r="F23" s="39">
        <f t="shared" si="3"/>
        <v>6</v>
      </c>
      <c r="G23" s="39">
        <f t="shared" si="3"/>
        <v>7</v>
      </c>
      <c r="H23" s="39">
        <f t="shared" si="3"/>
        <v>39</v>
      </c>
    </row>
    <row r="24" spans="1:8" x14ac:dyDescent="0.25">
      <c r="A24" s="11" t="s">
        <v>18</v>
      </c>
      <c r="B24" s="45"/>
      <c r="C24" s="3"/>
      <c r="D24" s="3"/>
      <c r="E24" s="3"/>
      <c r="F24" s="3"/>
      <c r="G24" s="3"/>
      <c r="H24" s="3"/>
    </row>
    <row r="25" spans="1:8" x14ac:dyDescent="0.25">
      <c r="A25" s="15" t="s">
        <v>68</v>
      </c>
      <c r="B25" s="30">
        <v>1</v>
      </c>
      <c r="C25" s="30">
        <v>1</v>
      </c>
      <c r="D25" s="40">
        <v>1</v>
      </c>
      <c r="E25" s="30">
        <v>1</v>
      </c>
      <c r="F25" s="30">
        <v>1</v>
      </c>
      <c r="G25" s="30">
        <v>1</v>
      </c>
      <c r="H25" s="4">
        <f>SUM(B25:G25)</f>
        <v>6</v>
      </c>
    </row>
    <row r="26" spans="1:8" x14ac:dyDescent="0.25">
      <c r="A26" s="58" t="s">
        <v>2</v>
      </c>
      <c r="B26" s="11">
        <f t="shared" ref="B26:H26" si="4">B25</f>
        <v>1</v>
      </c>
      <c r="C26" s="11">
        <f t="shared" si="4"/>
        <v>1</v>
      </c>
      <c r="D26" s="11">
        <f t="shared" si="4"/>
        <v>1</v>
      </c>
      <c r="E26" s="11">
        <f t="shared" si="4"/>
        <v>1</v>
      </c>
      <c r="F26" s="11">
        <f t="shared" si="4"/>
        <v>1</v>
      </c>
      <c r="G26" s="11">
        <f t="shared" si="4"/>
        <v>1</v>
      </c>
      <c r="H26" s="11">
        <f t="shared" si="4"/>
        <v>6</v>
      </c>
    </row>
    <row r="27" spans="1:8" ht="20.25" customHeight="1" x14ac:dyDescent="0.25">
      <c r="A27" s="58" t="s">
        <v>3</v>
      </c>
      <c r="B27" s="11">
        <f t="shared" ref="B27:H27" si="5">B26+B23+B14</f>
        <v>12</v>
      </c>
      <c r="C27" s="11">
        <f t="shared" si="5"/>
        <v>17</v>
      </c>
      <c r="D27" s="11">
        <f t="shared" si="5"/>
        <v>12</v>
      </c>
      <c r="E27" s="11">
        <f t="shared" si="5"/>
        <v>11</v>
      </c>
      <c r="F27" s="11">
        <f t="shared" si="5"/>
        <v>12</v>
      </c>
      <c r="G27" s="11">
        <f t="shared" si="5"/>
        <v>13</v>
      </c>
      <c r="H27" s="11">
        <f t="shared" si="5"/>
        <v>77</v>
      </c>
    </row>
    <row r="28" spans="1:8" ht="13.5" customHeight="1" x14ac:dyDescent="0.25">
      <c r="A28" s="10"/>
      <c r="B28" s="12"/>
    </row>
    <row r="29" spans="1:8" ht="20.25" hidden="1" customHeight="1" thickBot="1" x14ac:dyDescent="0.3">
      <c r="A29" s="58" t="s">
        <v>4</v>
      </c>
      <c r="B29" s="11" t="e">
        <f>B27+#REF!</f>
        <v>#REF!</v>
      </c>
      <c r="C29" s="11" t="e">
        <f>C27+#REF!</f>
        <v>#REF!</v>
      </c>
      <c r="D29" s="11" t="e">
        <f>D27+#REF!</f>
        <v>#REF!</v>
      </c>
      <c r="E29" s="11" t="e">
        <f>E27+#REF!</f>
        <v>#REF!</v>
      </c>
      <c r="F29" s="11" t="e">
        <f>F27+#REF!</f>
        <v>#REF!</v>
      </c>
      <c r="G29" s="11" t="e">
        <f>G27+#REF!</f>
        <v>#REF!</v>
      </c>
      <c r="H29" s="11" t="e">
        <f>H27+#REF!</f>
        <v>#REF!</v>
      </c>
    </row>
    <row r="31" spans="1:8" x14ac:dyDescent="0.25">
      <c r="A31" s="41"/>
    </row>
    <row r="33" spans="1:1" x14ac:dyDescent="0.25">
      <c r="A33" s="42"/>
    </row>
  </sheetData>
  <mergeCells count="1">
    <mergeCell ref="A1:H1"/>
  </mergeCells>
  <pageMargins left="0.35" right="0.15748031496062992" top="0.23622047244094491" bottom="0.23622047244094491" header="0.15748031496062992" footer="0.15748031496062992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MJ31"/>
  <sheetViews>
    <sheetView showZeros="0" zoomScale="85" zoomScaleNormal="85" workbookViewId="0">
      <selection sqref="A1:D1"/>
    </sheetView>
  </sheetViews>
  <sheetFormatPr defaultRowHeight="15.75" x14ac:dyDescent="0.25"/>
  <cols>
    <col min="1" max="1" width="68.75" style="1" customWidth="1"/>
    <col min="2" max="2" width="14.75" style="1" customWidth="1"/>
    <col min="3" max="3" width="15.125" style="1" customWidth="1"/>
    <col min="4" max="4" width="13.875" style="1" customWidth="1"/>
    <col min="5" max="1024" width="8.75" style="1" customWidth="1"/>
  </cols>
  <sheetData>
    <row r="1" spans="1:4" ht="125.25" customHeight="1" x14ac:dyDescent="0.25">
      <c r="A1" s="82" t="s">
        <v>196</v>
      </c>
      <c r="B1" s="81"/>
      <c r="C1" s="81"/>
      <c r="D1" s="81"/>
    </row>
    <row r="2" spans="1:4" ht="33" customHeight="1" x14ac:dyDescent="0.25">
      <c r="A2" s="43" t="s">
        <v>15</v>
      </c>
      <c r="B2" s="36" t="s">
        <v>41</v>
      </c>
      <c r="C2" s="36" t="s">
        <v>42</v>
      </c>
      <c r="D2" s="35" t="s">
        <v>37</v>
      </c>
    </row>
    <row r="3" spans="1:4" s="7" customFormat="1" x14ac:dyDescent="0.25">
      <c r="A3" s="5" t="s">
        <v>16</v>
      </c>
      <c r="B3" s="22"/>
      <c r="C3" s="22"/>
      <c r="D3" s="22"/>
    </row>
    <row r="4" spans="1:4" ht="15.75" customHeight="1" x14ac:dyDescent="0.25">
      <c r="A4" s="6" t="s">
        <v>55</v>
      </c>
      <c r="B4" s="14">
        <v>1</v>
      </c>
      <c r="C4" s="14">
        <v>1</v>
      </c>
      <c r="D4" s="14">
        <f t="shared" ref="D4:D13" si="0">SUM(B4:C4)</f>
        <v>2</v>
      </c>
    </row>
    <row r="5" spans="1:4" ht="15.75" customHeight="1" x14ac:dyDescent="0.25">
      <c r="A5" s="6" t="s">
        <v>139</v>
      </c>
      <c r="B5" s="14"/>
      <c r="C5" s="14"/>
      <c r="D5" s="14">
        <f t="shared" si="0"/>
        <v>0</v>
      </c>
    </row>
    <row r="6" spans="1:4" ht="15.75" customHeight="1" x14ac:dyDescent="0.25">
      <c r="A6" s="6" t="s">
        <v>140</v>
      </c>
      <c r="B6" s="14">
        <v>5</v>
      </c>
      <c r="C6" s="14">
        <v>2</v>
      </c>
      <c r="D6" s="14">
        <f t="shared" si="0"/>
        <v>7</v>
      </c>
    </row>
    <row r="7" spans="1:4" ht="15.75" customHeight="1" x14ac:dyDescent="0.25">
      <c r="A7" s="6" t="s">
        <v>56</v>
      </c>
      <c r="B7" s="14"/>
      <c r="C7" s="14"/>
      <c r="D7" s="14">
        <f t="shared" si="0"/>
        <v>0</v>
      </c>
    </row>
    <row r="8" spans="1:4" ht="15.75" customHeight="1" x14ac:dyDescent="0.25">
      <c r="A8" s="6" t="s">
        <v>141</v>
      </c>
      <c r="B8" s="6"/>
      <c r="C8" s="6"/>
      <c r="D8" s="14">
        <f t="shared" si="0"/>
        <v>0</v>
      </c>
    </row>
    <row r="9" spans="1:4" ht="15.75" customHeight="1" x14ac:dyDescent="0.25">
      <c r="A9" s="6" t="s">
        <v>142</v>
      </c>
      <c r="B9" s="14">
        <v>1</v>
      </c>
      <c r="C9" s="14">
        <v>1</v>
      </c>
      <c r="D9" s="14">
        <f t="shared" si="0"/>
        <v>2</v>
      </c>
    </row>
    <row r="10" spans="1:4" ht="15.75" customHeight="1" x14ac:dyDescent="0.25">
      <c r="A10" s="6" t="s">
        <v>57</v>
      </c>
      <c r="B10" s="6"/>
      <c r="C10" s="6"/>
      <c r="D10" s="14">
        <f t="shared" si="0"/>
        <v>0</v>
      </c>
    </row>
    <row r="11" spans="1:4" ht="15.75" customHeight="1" x14ac:dyDescent="0.25">
      <c r="A11" s="6" t="s">
        <v>58</v>
      </c>
      <c r="B11" s="6"/>
      <c r="C11" s="6"/>
      <c r="D11" s="14">
        <f t="shared" si="0"/>
        <v>0</v>
      </c>
    </row>
    <row r="12" spans="1:4" ht="15.75" customHeight="1" x14ac:dyDescent="0.25">
      <c r="A12" s="6" t="s">
        <v>59</v>
      </c>
      <c r="B12" s="6"/>
      <c r="C12" s="6"/>
      <c r="D12" s="14">
        <f t="shared" si="0"/>
        <v>0</v>
      </c>
    </row>
    <row r="13" spans="1:4" ht="15.75" customHeight="1" x14ac:dyDescent="0.25">
      <c r="A13" s="6" t="s">
        <v>60</v>
      </c>
      <c r="B13" s="6"/>
      <c r="C13" s="6"/>
      <c r="D13" s="14">
        <f t="shared" si="0"/>
        <v>0</v>
      </c>
    </row>
    <row r="14" spans="1:4" ht="18.75" customHeight="1" x14ac:dyDescent="0.25">
      <c r="A14" s="60" t="s">
        <v>0</v>
      </c>
      <c r="B14" s="62">
        <f>SUM(B4:B13)</f>
        <v>7</v>
      </c>
      <c r="C14" s="18">
        <f>SUM(C4:C13)</f>
        <v>4</v>
      </c>
      <c r="D14" s="18">
        <f>SUM(D4:D13)</f>
        <v>11</v>
      </c>
    </row>
    <row r="15" spans="1:4" x14ac:dyDescent="0.25">
      <c r="A15" s="11" t="s">
        <v>17</v>
      </c>
      <c r="B15" s="6"/>
      <c r="C15" s="6"/>
      <c r="D15" s="6"/>
    </row>
    <row r="16" spans="1:4" x14ac:dyDescent="0.25">
      <c r="A16" s="6" t="s">
        <v>61</v>
      </c>
      <c r="B16" s="14">
        <v>3</v>
      </c>
      <c r="C16" s="14">
        <v>2</v>
      </c>
      <c r="D16" s="14">
        <f t="shared" ref="D16:D22" si="1">SUM(B16:C16)</f>
        <v>5</v>
      </c>
    </row>
    <row r="17" spans="1:4" x14ac:dyDescent="0.25">
      <c r="A17" s="6" t="s">
        <v>62</v>
      </c>
      <c r="B17" s="14">
        <v>1</v>
      </c>
      <c r="C17" s="14">
        <v>1</v>
      </c>
      <c r="D17" s="14">
        <f t="shared" si="1"/>
        <v>2</v>
      </c>
    </row>
    <row r="18" spans="1:4" x14ac:dyDescent="0.25">
      <c r="A18" s="6" t="s">
        <v>63</v>
      </c>
      <c r="B18" s="14">
        <v>2</v>
      </c>
      <c r="C18" s="14">
        <v>2</v>
      </c>
      <c r="D18" s="14">
        <f t="shared" si="1"/>
        <v>4</v>
      </c>
    </row>
    <row r="19" spans="1:4" x14ac:dyDescent="0.25">
      <c r="A19" s="6" t="s">
        <v>64</v>
      </c>
      <c r="B19" s="14"/>
      <c r="C19" s="14"/>
      <c r="D19" s="14">
        <f t="shared" si="1"/>
        <v>0</v>
      </c>
    </row>
    <row r="20" spans="1:4" x14ac:dyDescent="0.25">
      <c r="A20" s="6" t="s">
        <v>65</v>
      </c>
      <c r="B20" s="14"/>
      <c r="C20" s="14"/>
      <c r="D20" s="14">
        <f t="shared" si="1"/>
        <v>0</v>
      </c>
    </row>
    <row r="21" spans="1:4" x14ac:dyDescent="0.25">
      <c r="A21" s="6" t="s">
        <v>66</v>
      </c>
      <c r="B21" s="14">
        <v>1</v>
      </c>
      <c r="C21" s="14">
        <v>1</v>
      </c>
      <c r="D21" s="14">
        <f t="shared" si="1"/>
        <v>2</v>
      </c>
    </row>
    <row r="22" spans="1:4" x14ac:dyDescent="0.25">
      <c r="A22" s="15" t="s">
        <v>67</v>
      </c>
      <c r="B22" s="16"/>
      <c r="C22" s="15"/>
      <c r="D22" s="14">
        <f t="shared" si="1"/>
        <v>0</v>
      </c>
    </row>
    <row r="23" spans="1:4" x14ac:dyDescent="0.25">
      <c r="A23" s="58" t="s">
        <v>1</v>
      </c>
      <c r="B23" s="62">
        <f>SUM(B16:B22)</f>
        <v>7</v>
      </c>
      <c r="C23" s="18">
        <f>SUM(C16:C22)</f>
        <v>6</v>
      </c>
      <c r="D23" s="18">
        <f>SUM(D16:D22)</f>
        <v>13</v>
      </c>
    </row>
    <row r="24" spans="1:4" x14ac:dyDescent="0.25">
      <c r="A24" s="11" t="s">
        <v>18</v>
      </c>
      <c r="B24" s="6"/>
      <c r="C24" s="6"/>
      <c r="D24" s="6"/>
    </row>
    <row r="25" spans="1:4" x14ac:dyDescent="0.25">
      <c r="A25" s="15" t="s">
        <v>68</v>
      </c>
      <c r="B25" s="16">
        <v>1</v>
      </c>
      <c r="C25" s="31">
        <v>1</v>
      </c>
      <c r="D25" s="14">
        <f>SUM(B25:C25)</f>
        <v>2</v>
      </c>
    </row>
    <row r="26" spans="1:4" x14ac:dyDescent="0.25">
      <c r="A26" s="17" t="s">
        <v>2</v>
      </c>
      <c r="B26" s="18">
        <f>B25</f>
        <v>1</v>
      </c>
      <c r="C26" s="18">
        <f>C25</f>
        <v>1</v>
      </c>
      <c r="D26" s="18">
        <f>D25</f>
        <v>2</v>
      </c>
    </row>
    <row r="27" spans="1:4" ht="20.25" customHeight="1" x14ac:dyDescent="0.25">
      <c r="A27" s="17" t="s">
        <v>3</v>
      </c>
      <c r="B27" s="18">
        <f>B26+B23+B14</f>
        <v>15</v>
      </c>
      <c r="C27" s="18">
        <f>C26+C23+C14</f>
        <v>11</v>
      </c>
      <c r="D27" s="18">
        <f>D26+D23+D14</f>
        <v>26</v>
      </c>
    </row>
    <row r="28" spans="1:4" ht="13.5" customHeight="1" x14ac:dyDescent="0.25">
      <c r="A28" s="10"/>
    </row>
    <row r="29" spans="1:4" ht="20.25" hidden="1" customHeight="1" thickBot="1" x14ac:dyDescent="0.3">
      <c r="A29" s="27" t="s">
        <v>4</v>
      </c>
      <c r="B29" s="11" t="e">
        <f>B27+#REF!</f>
        <v>#REF!</v>
      </c>
      <c r="C29" s="11" t="e">
        <f>C27+#REF!</f>
        <v>#REF!</v>
      </c>
      <c r="D29" s="11" t="e">
        <f>D27+#REF!</f>
        <v>#REF!</v>
      </c>
    </row>
    <row r="31" spans="1:4" x14ac:dyDescent="0.25">
      <c r="A31" s="44"/>
    </row>
  </sheetData>
  <mergeCells count="1">
    <mergeCell ref="A1:D1"/>
  </mergeCells>
  <pageMargins left="0.43" right="0.17" top="0.43307086614173229" bottom="0.47244094488188981" header="0.31496062992125984" footer="0.31496062992125984"/>
  <pageSetup paperSize="9" scale="6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MI29"/>
  <sheetViews>
    <sheetView showZeros="0" workbookViewId="0">
      <selection activeCell="A2" sqref="A2:XFD2"/>
    </sheetView>
  </sheetViews>
  <sheetFormatPr defaultRowHeight="15.75" x14ac:dyDescent="0.25"/>
  <cols>
    <col min="1" max="1" width="64.875" style="1" customWidth="1"/>
    <col min="2" max="10" width="9.125" style="1" customWidth="1"/>
    <col min="11" max="11" width="9.625" style="1" customWidth="1"/>
    <col min="12" max="13" width="9.125" style="1" customWidth="1"/>
    <col min="14" max="1023" width="8.75" style="1" customWidth="1"/>
  </cols>
  <sheetData>
    <row r="1" spans="1:13" ht="77.25" customHeight="1" x14ac:dyDescent="0.25">
      <c r="A1" s="82" t="s">
        <v>192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3" ht="31.5" x14ac:dyDescent="0.25">
      <c r="A2" s="59" t="s">
        <v>15</v>
      </c>
      <c r="B2" s="21" t="s">
        <v>43</v>
      </c>
      <c r="C2" s="21" t="s">
        <v>54</v>
      </c>
      <c r="D2" s="21" t="s">
        <v>44</v>
      </c>
      <c r="E2" s="21" t="s">
        <v>45</v>
      </c>
      <c r="F2" s="21" t="s">
        <v>46</v>
      </c>
      <c r="G2" s="21" t="s">
        <v>47</v>
      </c>
      <c r="H2" s="21" t="s">
        <v>48</v>
      </c>
      <c r="I2" s="21" t="s">
        <v>49</v>
      </c>
      <c r="J2" s="21" t="s">
        <v>50</v>
      </c>
      <c r="K2" s="21" t="s">
        <v>51</v>
      </c>
      <c r="L2" s="21" t="s">
        <v>52</v>
      </c>
      <c r="M2" s="2" t="s">
        <v>53</v>
      </c>
    </row>
    <row r="3" spans="1:13" s="7" customFormat="1" x14ac:dyDescent="0.25">
      <c r="A3" s="5" t="s">
        <v>16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ht="15.75" customHeight="1" x14ac:dyDescent="0.25">
      <c r="A4" s="6" t="s">
        <v>55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8">
        <f t="shared" ref="M4:M13" si="0">SUM(B4:L4)</f>
        <v>0</v>
      </c>
    </row>
    <row r="5" spans="1:13" ht="15.75" customHeight="1" x14ac:dyDescent="0.25">
      <c r="A5" s="6" t="s">
        <v>139</v>
      </c>
      <c r="B5" s="14">
        <v>46</v>
      </c>
      <c r="C5" s="14">
        <v>59</v>
      </c>
      <c r="D5" s="14">
        <v>28</v>
      </c>
      <c r="E5" s="14">
        <v>32</v>
      </c>
      <c r="F5" s="14">
        <v>33</v>
      </c>
      <c r="G5" s="14">
        <v>48</v>
      </c>
      <c r="H5" s="14">
        <v>32</v>
      </c>
      <c r="I5" s="14">
        <v>46</v>
      </c>
      <c r="J5" s="14">
        <v>28</v>
      </c>
      <c r="K5" s="14">
        <v>14</v>
      </c>
      <c r="L5" s="14">
        <v>44</v>
      </c>
      <c r="M5" s="18">
        <f t="shared" si="0"/>
        <v>410</v>
      </c>
    </row>
    <row r="6" spans="1:13" ht="15.75" customHeight="1" x14ac:dyDescent="0.25">
      <c r="A6" s="6" t="s">
        <v>140</v>
      </c>
      <c r="B6" s="14">
        <v>1</v>
      </c>
      <c r="C6" s="14">
        <v>1</v>
      </c>
      <c r="D6" s="14">
        <v>1</v>
      </c>
      <c r="E6" s="14">
        <v>1</v>
      </c>
      <c r="F6" s="14">
        <v>1</v>
      </c>
      <c r="G6" s="14">
        <v>1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8">
        <f t="shared" si="0"/>
        <v>11</v>
      </c>
    </row>
    <row r="7" spans="1:13" ht="15.75" customHeight="1" x14ac:dyDescent="0.25">
      <c r="A7" s="6" t="s">
        <v>56</v>
      </c>
      <c r="B7" s="14">
        <v>2</v>
      </c>
      <c r="C7" s="14">
        <v>2</v>
      </c>
      <c r="D7" s="14">
        <v>2</v>
      </c>
      <c r="E7" s="14">
        <v>2</v>
      </c>
      <c r="F7" s="14">
        <v>2</v>
      </c>
      <c r="G7" s="14">
        <v>2</v>
      </c>
      <c r="H7" s="14">
        <v>2</v>
      </c>
      <c r="I7" s="14">
        <v>2</v>
      </c>
      <c r="J7" s="14">
        <v>2</v>
      </c>
      <c r="K7" s="14">
        <v>2</v>
      </c>
      <c r="L7" s="14">
        <v>2</v>
      </c>
      <c r="M7" s="18">
        <f t="shared" si="0"/>
        <v>22</v>
      </c>
    </row>
    <row r="8" spans="1:13" ht="15.75" customHeight="1" x14ac:dyDescent="0.25">
      <c r="A8" s="6" t="s">
        <v>141</v>
      </c>
      <c r="B8" s="14">
        <v>2</v>
      </c>
      <c r="C8" s="14">
        <v>3</v>
      </c>
      <c r="D8" s="14">
        <v>2</v>
      </c>
      <c r="E8" s="14">
        <v>1</v>
      </c>
      <c r="F8" s="14">
        <v>1</v>
      </c>
      <c r="G8" s="14">
        <v>3</v>
      </c>
      <c r="H8" s="14">
        <v>1</v>
      </c>
      <c r="I8" s="14">
        <v>3</v>
      </c>
      <c r="J8" s="14">
        <v>2</v>
      </c>
      <c r="K8" s="14">
        <v>1</v>
      </c>
      <c r="L8" s="14">
        <v>3</v>
      </c>
      <c r="M8" s="18">
        <f t="shared" si="0"/>
        <v>22</v>
      </c>
    </row>
    <row r="9" spans="1:13" ht="15.75" customHeight="1" x14ac:dyDescent="0.25">
      <c r="A9" s="6" t="s">
        <v>142</v>
      </c>
      <c r="B9" s="14">
        <v>1</v>
      </c>
      <c r="C9" s="14">
        <v>1</v>
      </c>
      <c r="D9" s="14">
        <v>2</v>
      </c>
      <c r="E9" s="14">
        <v>2</v>
      </c>
      <c r="F9" s="14">
        <v>2</v>
      </c>
      <c r="G9" s="14">
        <v>1</v>
      </c>
      <c r="H9" s="14">
        <v>2</v>
      </c>
      <c r="I9" s="14">
        <v>1</v>
      </c>
      <c r="J9" s="14">
        <v>1</v>
      </c>
      <c r="K9" s="14">
        <v>2</v>
      </c>
      <c r="L9" s="14">
        <v>1</v>
      </c>
      <c r="M9" s="18">
        <f t="shared" si="0"/>
        <v>16</v>
      </c>
    </row>
    <row r="10" spans="1:13" ht="15.75" customHeight="1" x14ac:dyDescent="0.25">
      <c r="A10" s="6" t="s">
        <v>57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8">
        <f t="shared" si="0"/>
        <v>0</v>
      </c>
    </row>
    <row r="11" spans="1:13" ht="15.75" customHeight="1" x14ac:dyDescent="0.25">
      <c r="A11" s="6" t="s">
        <v>58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8">
        <f t="shared" si="0"/>
        <v>0</v>
      </c>
    </row>
    <row r="12" spans="1:13" ht="15.75" customHeight="1" x14ac:dyDescent="0.25">
      <c r="A12" s="6" t="s">
        <v>59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8">
        <f t="shared" si="0"/>
        <v>0</v>
      </c>
    </row>
    <row r="13" spans="1:13" x14ac:dyDescent="0.25">
      <c r="A13" s="6" t="s">
        <v>60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8">
        <f t="shared" si="0"/>
        <v>0</v>
      </c>
    </row>
    <row r="14" spans="1:13" x14ac:dyDescent="0.25">
      <c r="A14" s="18" t="s">
        <v>0</v>
      </c>
      <c r="B14" s="18">
        <f t="shared" ref="B14:M14" si="1">SUM(B4:B13)</f>
        <v>52</v>
      </c>
      <c r="C14" s="18">
        <f t="shared" si="1"/>
        <v>66</v>
      </c>
      <c r="D14" s="18">
        <f t="shared" si="1"/>
        <v>35</v>
      </c>
      <c r="E14" s="18">
        <f t="shared" si="1"/>
        <v>38</v>
      </c>
      <c r="F14" s="18">
        <f t="shared" si="1"/>
        <v>39</v>
      </c>
      <c r="G14" s="18">
        <f t="shared" si="1"/>
        <v>55</v>
      </c>
      <c r="H14" s="18">
        <f t="shared" si="1"/>
        <v>38</v>
      </c>
      <c r="I14" s="18">
        <f t="shared" si="1"/>
        <v>53</v>
      </c>
      <c r="J14" s="18">
        <f t="shared" si="1"/>
        <v>34</v>
      </c>
      <c r="K14" s="18">
        <f t="shared" si="1"/>
        <v>20</v>
      </c>
      <c r="L14" s="18">
        <f t="shared" si="1"/>
        <v>51</v>
      </c>
      <c r="M14" s="18">
        <f t="shared" si="1"/>
        <v>481</v>
      </c>
    </row>
    <row r="15" spans="1:13" x14ac:dyDescent="0.25">
      <c r="A15" s="18" t="s">
        <v>17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x14ac:dyDescent="0.25">
      <c r="A16" s="6" t="s">
        <v>61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8">
        <f t="shared" ref="M16:M22" si="2">SUM(B16:L16)</f>
        <v>0</v>
      </c>
    </row>
    <row r="17" spans="1:13" x14ac:dyDescent="0.25">
      <c r="A17" s="6" t="s">
        <v>62</v>
      </c>
      <c r="B17" s="14">
        <v>1</v>
      </c>
      <c r="C17" s="14">
        <v>2</v>
      </c>
      <c r="D17" s="14">
        <v>1</v>
      </c>
      <c r="E17" s="14">
        <v>1</v>
      </c>
      <c r="F17" s="14">
        <v>1</v>
      </c>
      <c r="G17" s="14">
        <v>2</v>
      </c>
      <c r="H17" s="14">
        <v>1</v>
      </c>
      <c r="I17" s="14">
        <v>2</v>
      </c>
      <c r="J17" s="14">
        <v>1</v>
      </c>
      <c r="K17" s="14">
        <v>1</v>
      </c>
      <c r="L17" s="14">
        <v>2</v>
      </c>
      <c r="M17" s="18">
        <f t="shared" si="2"/>
        <v>15</v>
      </c>
    </row>
    <row r="18" spans="1:13" x14ac:dyDescent="0.25">
      <c r="A18" s="6" t="s">
        <v>63</v>
      </c>
      <c r="B18" s="14">
        <v>7</v>
      </c>
      <c r="C18" s="14">
        <v>7</v>
      </c>
      <c r="D18" s="14">
        <v>5</v>
      </c>
      <c r="E18" s="14">
        <v>4</v>
      </c>
      <c r="F18" s="14">
        <v>4</v>
      </c>
      <c r="G18" s="14">
        <v>7</v>
      </c>
      <c r="H18" s="14">
        <v>4</v>
      </c>
      <c r="I18" s="14">
        <v>7</v>
      </c>
      <c r="J18" s="14">
        <v>7</v>
      </c>
      <c r="K18" s="14">
        <v>4</v>
      </c>
      <c r="L18" s="14">
        <v>7</v>
      </c>
      <c r="M18" s="18">
        <f t="shared" si="2"/>
        <v>63</v>
      </c>
    </row>
    <row r="19" spans="1:13" x14ac:dyDescent="0.25">
      <c r="A19" s="6" t="s">
        <v>64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8">
        <f t="shared" si="2"/>
        <v>0</v>
      </c>
    </row>
    <row r="20" spans="1:13" x14ac:dyDescent="0.25">
      <c r="A20" s="6" t="s">
        <v>65</v>
      </c>
      <c r="B20" s="14"/>
      <c r="C20" s="14"/>
      <c r="D20" s="14"/>
      <c r="E20" s="14">
        <v>1</v>
      </c>
      <c r="F20" s="14"/>
      <c r="G20" s="14"/>
      <c r="H20" s="14">
        <v>1</v>
      </c>
      <c r="I20" s="14"/>
      <c r="J20" s="14"/>
      <c r="K20" s="14">
        <v>1</v>
      </c>
      <c r="L20" s="14"/>
      <c r="M20" s="18">
        <f t="shared" si="2"/>
        <v>3</v>
      </c>
    </row>
    <row r="21" spans="1:13" x14ac:dyDescent="0.25">
      <c r="A21" s="6" t="s">
        <v>66</v>
      </c>
      <c r="B21" s="14">
        <v>2</v>
      </c>
      <c r="C21" s="14">
        <v>2</v>
      </c>
      <c r="D21" s="14">
        <v>2</v>
      </c>
      <c r="E21" s="14">
        <v>2</v>
      </c>
      <c r="F21" s="14">
        <v>2</v>
      </c>
      <c r="G21" s="14">
        <v>2</v>
      </c>
      <c r="H21" s="14">
        <v>2</v>
      </c>
      <c r="I21" s="14">
        <v>2</v>
      </c>
      <c r="J21" s="14">
        <v>2</v>
      </c>
      <c r="K21" s="14">
        <v>2</v>
      </c>
      <c r="L21" s="14">
        <v>2</v>
      </c>
      <c r="M21" s="18">
        <f t="shared" si="2"/>
        <v>22</v>
      </c>
    </row>
    <row r="22" spans="1:13" x14ac:dyDescent="0.25">
      <c r="A22" s="15" t="s">
        <v>67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8">
        <f t="shared" si="2"/>
        <v>0</v>
      </c>
    </row>
    <row r="23" spans="1:13" x14ac:dyDescent="0.25">
      <c r="A23" s="18" t="s">
        <v>1</v>
      </c>
      <c r="B23" s="18">
        <f t="shared" ref="B23:M23" si="3">SUM(B16:B22)</f>
        <v>10</v>
      </c>
      <c r="C23" s="18">
        <f t="shared" si="3"/>
        <v>11</v>
      </c>
      <c r="D23" s="18">
        <f t="shared" si="3"/>
        <v>8</v>
      </c>
      <c r="E23" s="18">
        <f t="shared" si="3"/>
        <v>8</v>
      </c>
      <c r="F23" s="18">
        <f t="shared" si="3"/>
        <v>7</v>
      </c>
      <c r="G23" s="18">
        <f t="shared" si="3"/>
        <v>11</v>
      </c>
      <c r="H23" s="18">
        <f t="shared" si="3"/>
        <v>8</v>
      </c>
      <c r="I23" s="18">
        <f t="shared" si="3"/>
        <v>11</v>
      </c>
      <c r="J23" s="18">
        <f t="shared" si="3"/>
        <v>10</v>
      </c>
      <c r="K23" s="18">
        <f t="shared" si="3"/>
        <v>8</v>
      </c>
      <c r="L23" s="18">
        <f t="shared" si="3"/>
        <v>11</v>
      </c>
      <c r="M23" s="18">
        <f t="shared" si="3"/>
        <v>103</v>
      </c>
    </row>
    <row r="24" spans="1:13" x14ac:dyDescent="0.25">
      <c r="A24" s="18" t="s">
        <v>18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13" x14ac:dyDescent="0.25">
      <c r="A25" s="15" t="s">
        <v>68</v>
      </c>
      <c r="B25" s="16">
        <v>1</v>
      </c>
      <c r="C25" s="16">
        <v>1</v>
      </c>
      <c r="D25" s="16">
        <v>1</v>
      </c>
      <c r="E25" s="16">
        <v>1</v>
      </c>
      <c r="F25" s="16">
        <v>1</v>
      </c>
      <c r="G25" s="16">
        <v>1</v>
      </c>
      <c r="H25" s="16">
        <v>1</v>
      </c>
      <c r="I25" s="16">
        <v>1</v>
      </c>
      <c r="J25" s="16">
        <v>1</v>
      </c>
      <c r="K25" s="16">
        <v>1</v>
      </c>
      <c r="L25" s="16">
        <v>1</v>
      </c>
      <c r="M25" s="18">
        <f>SUM(B25:L25)</f>
        <v>11</v>
      </c>
    </row>
    <row r="26" spans="1:13" x14ac:dyDescent="0.25">
      <c r="A26" s="18" t="s">
        <v>2</v>
      </c>
      <c r="B26" s="18">
        <f t="shared" ref="B26:M26" si="4">B25</f>
        <v>1</v>
      </c>
      <c r="C26" s="18">
        <f t="shared" si="4"/>
        <v>1</v>
      </c>
      <c r="D26" s="18">
        <f t="shared" si="4"/>
        <v>1</v>
      </c>
      <c r="E26" s="18">
        <f t="shared" si="4"/>
        <v>1</v>
      </c>
      <c r="F26" s="18">
        <f t="shared" si="4"/>
        <v>1</v>
      </c>
      <c r="G26" s="18">
        <f t="shared" si="4"/>
        <v>1</v>
      </c>
      <c r="H26" s="18">
        <f t="shared" si="4"/>
        <v>1</v>
      </c>
      <c r="I26" s="18">
        <f t="shared" si="4"/>
        <v>1</v>
      </c>
      <c r="J26" s="18">
        <f t="shared" si="4"/>
        <v>1</v>
      </c>
      <c r="K26" s="18">
        <f t="shared" si="4"/>
        <v>1</v>
      </c>
      <c r="L26" s="18">
        <f t="shared" si="4"/>
        <v>1</v>
      </c>
      <c r="M26" s="18">
        <f t="shared" si="4"/>
        <v>11</v>
      </c>
    </row>
    <row r="27" spans="1:13" x14ac:dyDescent="0.25">
      <c r="A27" s="62" t="s">
        <v>3</v>
      </c>
      <c r="B27" s="18">
        <f t="shared" ref="B27:M27" si="5">B26+B23+B14</f>
        <v>63</v>
      </c>
      <c r="C27" s="18">
        <f t="shared" si="5"/>
        <v>78</v>
      </c>
      <c r="D27" s="18">
        <f t="shared" si="5"/>
        <v>44</v>
      </c>
      <c r="E27" s="18">
        <f t="shared" si="5"/>
        <v>47</v>
      </c>
      <c r="F27" s="18">
        <f t="shared" si="5"/>
        <v>47</v>
      </c>
      <c r="G27" s="18">
        <f t="shared" si="5"/>
        <v>67</v>
      </c>
      <c r="H27" s="18">
        <f t="shared" si="5"/>
        <v>47</v>
      </c>
      <c r="I27" s="18">
        <f t="shared" si="5"/>
        <v>65</v>
      </c>
      <c r="J27" s="18">
        <f t="shared" si="5"/>
        <v>45</v>
      </c>
      <c r="K27" s="18">
        <f t="shared" si="5"/>
        <v>29</v>
      </c>
      <c r="L27" s="18">
        <f t="shared" si="5"/>
        <v>63</v>
      </c>
      <c r="M27" s="18">
        <f t="shared" si="5"/>
        <v>595</v>
      </c>
    </row>
    <row r="28" spans="1:13" x14ac:dyDescent="0.25">
      <c r="A28" s="10"/>
      <c r="B28" s="34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</row>
    <row r="29" spans="1:13" ht="20.25" hidden="1" customHeight="1" thickBot="1" x14ac:dyDescent="0.3">
      <c r="A29" s="63" t="s">
        <v>4</v>
      </c>
      <c r="B29" s="9" t="e">
        <f>B27+#REF!</f>
        <v>#REF!</v>
      </c>
      <c r="C29" s="9" t="e">
        <f>C27+#REF!</f>
        <v>#REF!</v>
      </c>
      <c r="D29" s="9" t="e">
        <f>D27+#REF!</f>
        <v>#REF!</v>
      </c>
      <c r="E29" s="9" t="e">
        <f>E27+#REF!</f>
        <v>#REF!</v>
      </c>
      <c r="F29" s="9" t="e">
        <f>F27+#REF!</f>
        <v>#REF!</v>
      </c>
      <c r="G29" s="9" t="e">
        <f>G27+#REF!</f>
        <v>#REF!</v>
      </c>
      <c r="H29" s="9" t="e">
        <f>H27+#REF!</f>
        <v>#REF!</v>
      </c>
      <c r="I29" s="9" t="e">
        <f>I27+#REF!</f>
        <v>#REF!</v>
      </c>
      <c r="J29" s="9" t="e">
        <f>J27+#REF!</f>
        <v>#REF!</v>
      </c>
      <c r="K29" s="9" t="e">
        <f>K27+#REF!</f>
        <v>#REF!</v>
      </c>
      <c r="L29" s="9" t="e">
        <f>L27+#REF!</f>
        <v>#REF!</v>
      </c>
      <c r="M29" s="9" t="e">
        <f>M27+#REF!</f>
        <v>#REF!</v>
      </c>
    </row>
  </sheetData>
  <mergeCells count="1">
    <mergeCell ref="A1:M1"/>
  </mergeCells>
  <pageMargins left="0.38" right="0.3" top="0.51" bottom="0.74803149606299213" header="0.31496062992125984" footer="0.31496062992125984"/>
  <pageSetup paperSize="9" scale="7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MJ29"/>
  <sheetViews>
    <sheetView showZeros="0" workbookViewId="0">
      <selection activeCell="A2" sqref="A2:XFD2"/>
    </sheetView>
  </sheetViews>
  <sheetFormatPr defaultRowHeight="15.75" x14ac:dyDescent="0.25"/>
  <cols>
    <col min="1" max="1" width="64" style="1" customWidth="1"/>
    <col min="2" max="8" width="8.125" style="1" customWidth="1"/>
    <col min="9" max="9" width="8.125" style="28" customWidth="1"/>
    <col min="10" max="19" width="8.125" style="1" customWidth="1"/>
    <col min="20" max="20" width="10.125" style="1" customWidth="1"/>
    <col min="21" max="1024" width="8.75" style="1" customWidth="1"/>
  </cols>
  <sheetData>
    <row r="1" spans="1:21" ht="70.5" customHeight="1" x14ac:dyDescent="0.25">
      <c r="A1" s="82" t="s">
        <v>193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</row>
    <row r="2" spans="1:21" ht="47.25" x14ac:dyDescent="0.25">
      <c r="A2" s="43" t="s">
        <v>15</v>
      </c>
      <c r="B2" s="69" t="s">
        <v>69</v>
      </c>
      <c r="C2" s="69" t="s">
        <v>70</v>
      </c>
      <c r="D2" s="69" t="s">
        <v>71</v>
      </c>
      <c r="E2" s="69" t="s">
        <v>72</v>
      </c>
      <c r="F2" s="69" t="s">
        <v>73</v>
      </c>
      <c r="G2" s="69" t="s">
        <v>74</v>
      </c>
      <c r="H2" s="69" t="s">
        <v>75</v>
      </c>
      <c r="I2" s="69" t="s">
        <v>76</v>
      </c>
      <c r="J2" s="69" t="s">
        <v>77</v>
      </c>
      <c r="K2" s="69" t="s">
        <v>78</v>
      </c>
      <c r="L2" s="69" t="s">
        <v>79</v>
      </c>
      <c r="M2" s="69" t="s">
        <v>80</v>
      </c>
      <c r="N2" s="69" t="s">
        <v>81</v>
      </c>
      <c r="O2" s="69" t="s">
        <v>82</v>
      </c>
      <c r="P2" s="69" t="s">
        <v>83</v>
      </c>
      <c r="Q2" s="69" t="s">
        <v>84</v>
      </c>
      <c r="R2" s="69" t="s">
        <v>85</v>
      </c>
      <c r="S2" s="69" t="s">
        <v>86</v>
      </c>
      <c r="T2" s="70" t="s">
        <v>53</v>
      </c>
      <c r="U2" s="7"/>
    </row>
    <row r="3" spans="1:21" s="7" customFormat="1" x14ac:dyDescent="0.25">
      <c r="A3" s="68" t="s">
        <v>16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4"/>
      <c r="Q3" s="74"/>
      <c r="R3" s="74"/>
      <c r="S3" s="74"/>
      <c r="T3" s="74"/>
    </row>
    <row r="4" spans="1:21" x14ac:dyDescent="0.25">
      <c r="A4" s="6" t="s">
        <v>55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2">
        <f t="shared" ref="T4:T13" si="0">SUM(B4:S4)</f>
        <v>0</v>
      </c>
      <c r="U4" s="7"/>
    </row>
    <row r="5" spans="1:21" x14ac:dyDescent="0.25">
      <c r="A5" s="6" t="s">
        <v>139</v>
      </c>
      <c r="B5" s="14">
        <v>28</v>
      </c>
      <c r="C5" s="14">
        <v>11</v>
      </c>
      <c r="D5" s="14">
        <v>24</v>
      </c>
      <c r="E5" s="14">
        <v>20</v>
      </c>
      <c r="F5" s="14">
        <v>15</v>
      </c>
      <c r="G5" s="14">
        <v>13</v>
      </c>
      <c r="H5" s="14">
        <v>15</v>
      </c>
      <c r="I5" s="14">
        <v>14</v>
      </c>
      <c r="J5" s="14">
        <v>10</v>
      </c>
      <c r="K5" s="14">
        <v>12</v>
      </c>
      <c r="L5" s="14">
        <v>10</v>
      </c>
      <c r="M5" s="14">
        <v>16</v>
      </c>
      <c r="N5" s="14">
        <v>14</v>
      </c>
      <c r="O5" s="14">
        <v>17</v>
      </c>
      <c r="P5" s="14">
        <v>12</v>
      </c>
      <c r="Q5" s="14">
        <v>17</v>
      </c>
      <c r="R5" s="14">
        <v>26</v>
      </c>
      <c r="S5" s="14">
        <v>13</v>
      </c>
      <c r="T5" s="18">
        <f t="shared" si="0"/>
        <v>287</v>
      </c>
      <c r="U5" s="7"/>
    </row>
    <row r="6" spans="1:21" x14ac:dyDescent="0.25">
      <c r="A6" s="6" t="s">
        <v>140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8">
        <f t="shared" si="0"/>
        <v>0</v>
      </c>
      <c r="U6" s="7"/>
    </row>
    <row r="7" spans="1:21" x14ac:dyDescent="0.25">
      <c r="A7" s="6" t="s">
        <v>56</v>
      </c>
      <c r="B7" s="14">
        <v>1</v>
      </c>
      <c r="C7" s="14">
        <v>1</v>
      </c>
      <c r="D7" s="14">
        <v>1</v>
      </c>
      <c r="E7" s="14">
        <v>1</v>
      </c>
      <c r="F7" s="14">
        <v>1</v>
      </c>
      <c r="G7" s="14">
        <v>1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>
        <v>1</v>
      </c>
      <c r="S7" s="14">
        <v>1</v>
      </c>
      <c r="T7" s="18">
        <f t="shared" si="0"/>
        <v>18</v>
      </c>
      <c r="U7" s="7"/>
    </row>
    <row r="8" spans="1:21" x14ac:dyDescent="0.25">
      <c r="A8" s="6" t="s">
        <v>141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8">
        <f t="shared" si="0"/>
        <v>0</v>
      </c>
      <c r="U8" s="7"/>
    </row>
    <row r="9" spans="1:21" x14ac:dyDescent="0.25">
      <c r="A9" s="6" t="s">
        <v>142</v>
      </c>
      <c r="B9" s="14">
        <v>1</v>
      </c>
      <c r="C9" s="14">
        <v>1</v>
      </c>
      <c r="D9" s="14">
        <v>1</v>
      </c>
      <c r="E9" s="14">
        <v>1</v>
      </c>
      <c r="F9" s="14">
        <v>1</v>
      </c>
      <c r="G9" s="14">
        <v>1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>
        <v>1</v>
      </c>
      <c r="S9" s="14">
        <v>1</v>
      </c>
      <c r="T9" s="18">
        <f t="shared" si="0"/>
        <v>18</v>
      </c>
      <c r="U9" s="7"/>
    </row>
    <row r="10" spans="1:21" x14ac:dyDescent="0.25">
      <c r="A10" s="6" t="s">
        <v>57</v>
      </c>
      <c r="B10" s="6"/>
      <c r="C10" s="6"/>
      <c r="D10" s="6"/>
      <c r="E10" s="6"/>
      <c r="F10" s="6"/>
      <c r="G10" s="6"/>
      <c r="H10" s="6"/>
      <c r="I10" s="14"/>
      <c r="J10" s="6"/>
      <c r="K10" s="6"/>
      <c r="L10" s="6"/>
      <c r="M10" s="6"/>
      <c r="N10" s="6"/>
      <c r="O10" s="6"/>
      <c r="P10" s="6"/>
      <c r="Q10" s="6"/>
      <c r="R10" s="6"/>
      <c r="S10" s="6"/>
      <c r="T10" s="18">
        <f t="shared" si="0"/>
        <v>0</v>
      </c>
      <c r="U10" s="7"/>
    </row>
    <row r="11" spans="1:21" x14ac:dyDescent="0.25">
      <c r="A11" s="6" t="s">
        <v>58</v>
      </c>
      <c r="B11" s="14"/>
      <c r="C11" s="6"/>
      <c r="D11" s="6"/>
      <c r="E11" s="6"/>
      <c r="F11" s="6"/>
      <c r="G11" s="14"/>
      <c r="H11" s="6"/>
      <c r="I11" s="14"/>
      <c r="J11" s="6"/>
      <c r="K11" s="6"/>
      <c r="L11" s="6"/>
      <c r="M11" s="6"/>
      <c r="N11" s="6"/>
      <c r="O11" s="6"/>
      <c r="P11" s="6"/>
      <c r="Q11" s="6"/>
      <c r="R11" s="6"/>
      <c r="S11" s="6"/>
      <c r="T11" s="18">
        <f t="shared" si="0"/>
        <v>0</v>
      </c>
      <c r="U11" s="7"/>
    </row>
    <row r="12" spans="1:21" x14ac:dyDescent="0.25">
      <c r="A12" s="6" t="s">
        <v>59</v>
      </c>
      <c r="B12" s="6"/>
      <c r="C12" s="6"/>
      <c r="D12" s="6"/>
      <c r="E12" s="6"/>
      <c r="F12" s="6"/>
      <c r="G12" s="6"/>
      <c r="H12" s="6"/>
      <c r="I12" s="14"/>
      <c r="J12" s="6"/>
      <c r="K12" s="6"/>
      <c r="L12" s="6"/>
      <c r="M12" s="6"/>
      <c r="N12" s="6"/>
      <c r="O12" s="6"/>
      <c r="P12" s="6"/>
      <c r="Q12" s="6"/>
      <c r="R12" s="6"/>
      <c r="S12" s="6"/>
      <c r="T12" s="18">
        <f t="shared" si="0"/>
        <v>0</v>
      </c>
      <c r="U12" s="7"/>
    </row>
    <row r="13" spans="1:21" x14ac:dyDescent="0.25">
      <c r="A13" s="6" t="s">
        <v>60</v>
      </c>
      <c r="B13" s="6"/>
      <c r="C13" s="6"/>
      <c r="D13" s="6"/>
      <c r="E13" s="6"/>
      <c r="F13" s="6"/>
      <c r="G13" s="6"/>
      <c r="H13" s="6"/>
      <c r="I13" s="14"/>
      <c r="J13" s="6"/>
      <c r="K13" s="6"/>
      <c r="L13" s="6"/>
      <c r="M13" s="6"/>
      <c r="N13" s="6"/>
      <c r="O13" s="6"/>
      <c r="P13" s="6"/>
      <c r="Q13" s="6"/>
      <c r="R13" s="6"/>
      <c r="S13" s="6"/>
      <c r="T13" s="18">
        <f t="shared" si="0"/>
        <v>0</v>
      </c>
      <c r="U13" s="7"/>
    </row>
    <row r="14" spans="1:21" x14ac:dyDescent="0.25">
      <c r="A14" s="17" t="s">
        <v>0</v>
      </c>
      <c r="B14" s="75">
        <f t="shared" ref="B14:T14" si="1">SUM(B4:B13)</f>
        <v>30</v>
      </c>
      <c r="C14" s="75">
        <f t="shared" si="1"/>
        <v>13</v>
      </c>
      <c r="D14" s="75">
        <f t="shared" si="1"/>
        <v>26</v>
      </c>
      <c r="E14" s="75">
        <f t="shared" si="1"/>
        <v>22</v>
      </c>
      <c r="F14" s="75">
        <f t="shared" si="1"/>
        <v>17</v>
      </c>
      <c r="G14" s="75">
        <f t="shared" si="1"/>
        <v>15</v>
      </c>
      <c r="H14" s="75">
        <f t="shared" si="1"/>
        <v>17</v>
      </c>
      <c r="I14" s="75">
        <f t="shared" si="1"/>
        <v>16</v>
      </c>
      <c r="J14" s="75">
        <f t="shared" si="1"/>
        <v>12</v>
      </c>
      <c r="K14" s="75">
        <f t="shared" si="1"/>
        <v>14</v>
      </c>
      <c r="L14" s="75">
        <f t="shared" si="1"/>
        <v>12</v>
      </c>
      <c r="M14" s="75">
        <f t="shared" si="1"/>
        <v>18</v>
      </c>
      <c r="N14" s="75">
        <f t="shared" si="1"/>
        <v>16</v>
      </c>
      <c r="O14" s="75">
        <f t="shared" si="1"/>
        <v>19</v>
      </c>
      <c r="P14" s="75">
        <f t="shared" si="1"/>
        <v>14</v>
      </c>
      <c r="Q14" s="75">
        <f t="shared" si="1"/>
        <v>19</v>
      </c>
      <c r="R14" s="75">
        <f t="shared" si="1"/>
        <v>28</v>
      </c>
      <c r="S14" s="75">
        <f t="shared" si="1"/>
        <v>15</v>
      </c>
      <c r="T14" s="75">
        <f t="shared" si="1"/>
        <v>323</v>
      </c>
      <c r="U14" s="7"/>
    </row>
    <row r="15" spans="1:21" x14ac:dyDescent="0.25">
      <c r="A15" s="65" t="s">
        <v>17</v>
      </c>
      <c r="B15" s="77"/>
      <c r="C15" s="77"/>
      <c r="D15" s="77"/>
      <c r="E15" s="77"/>
      <c r="F15" s="77"/>
      <c r="G15" s="77"/>
      <c r="H15" s="77"/>
      <c r="I15" s="78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9"/>
      <c r="U15" s="7"/>
    </row>
    <row r="16" spans="1:21" x14ac:dyDescent="0.25">
      <c r="A16" s="6" t="s">
        <v>61</v>
      </c>
      <c r="B16" s="71"/>
      <c r="C16" s="76"/>
      <c r="D16" s="76"/>
      <c r="E16" s="76"/>
      <c r="F16" s="76"/>
      <c r="G16" s="76"/>
      <c r="H16" s="76"/>
      <c r="I16" s="71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2">
        <f t="shared" ref="T16:T22" si="2">SUM(B16:S16)</f>
        <v>0</v>
      </c>
      <c r="U16" s="7"/>
    </row>
    <row r="17" spans="1:21" x14ac:dyDescent="0.25">
      <c r="A17" s="6" t="s">
        <v>62</v>
      </c>
      <c r="B17" s="14">
        <v>1</v>
      </c>
      <c r="C17" s="14">
        <v>1</v>
      </c>
      <c r="D17" s="14">
        <v>1</v>
      </c>
      <c r="E17" s="14">
        <v>1</v>
      </c>
      <c r="F17" s="14">
        <v>1</v>
      </c>
      <c r="G17" s="14">
        <v>1</v>
      </c>
      <c r="H17" s="14">
        <v>1</v>
      </c>
      <c r="I17" s="14">
        <v>1</v>
      </c>
      <c r="J17" s="14">
        <v>1</v>
      </c>
      <c r="K17" s="14">
        <v>1</v>
      </c>
      <c r="L17" s="14">
        <v>1</v>
      </c>
      <c r="M17" s="14">
        <v>1</v>
      </c>
      <c r="N17" s="14">
        <v>1</v>
      </c>
      <c r="O17" s="14">
        <v>1</v>
      </c>
      <c r="P17" s="14">
        <v>1</v>
      </c>
      <c r="Q17" s="14">
        <v>1</v>
      </c>
      <c r="R17" s="14">
        <v>1</v>
      </c>
      <c r="S17" s="14">
        <v>1</v>
      </c>
      <c r="T17" s="18">
        <f t="shared" si="2"/>
        <v>18</v>
      </c>
      <c r="U17" s="7"/>
    </row>
    <row r="18" spans="1:21" x14ac:dyDescent="0.25">
      <c r="A18" s="6" t="s">
        <v>63</v>
      </c>
      <c r="B18" s="14">
        <v>5</v>
      </c>
      <c r="C18" s="14">
        <v>3</v>
      </c>
      <c r="D18" s="14">
        <v>4</v>
      </c>
      <c r="E18" s="14">
        <v>4</v>
      </c>
      <c r="F18" s="14">
        <f>3+1</f>
        <v>4</v>
      </c>
      <c r="G18" s="14">
        <v>3</v>
      </c>
      <c r="H18" s="14">
        <v>3</v>
      </c>
      <c r="I18" s="14">
        <v>3</v>
      </c>
      <c r="J18" s="14">
        <v>3</v>
      </c>
      <c r="K18" s="14">
        <v>3</v>
      </c>
      <c r="L18" s="14">
        <v>3</v>
      </c>
      <c r="M18" s="14">
        <v>3</v>
      </c>
      <c r="N18" s="14">
        <v>4</v>
      </c>
      <c r="O18" s="14">
        <v>5</v>
      </c>
      <c r="P18" s="14">
        <v>3</v>
      </c>
      <c r="Q18" s="14">
        <v>5</v>
      </c>
      <c r="R18" s="14">
        <v>5</v>
      </c>
      <c r="S18" s="14">
        <v>3</v>
      </c>
      <c r="T18" s="18">
        <f t="shared" si="2"/>
        <v>66</v>
      </c>
      <c r="U18" s="7"/>
    </row>
    <row r="19" spans="1:21" x14ac:dyDescent="0.25">
      <c r="A19" s="6" t="s">
        <v>64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8">
        <f t="shared" si="2"/>
        <v>0</v>
      </c>
      <c r="U19" s="7"/>
    </row>
    <row r="20" spans="1:21" x14ac:dyDescent="0.25">
      <c r="A20" s="6" t="s">
        <v>65</v>
      </c>
      <c r="B20" s="14">
        <v>1</v>
      </c>
      <c r="C20" s="14"/>
      <c r="D20" s="14"/>
      <c r="E20" s="14"/>
      <c r="F20" s="14"/>
      <c r="G20" s="14">
        <v>1</v>
      </c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>
        <v>1</v>
      </c>
      <c r="S20" s="14"/>
      <c r="T20" s="18">
        <f t="shared" si="2"/>
        <v>3</v>
      </c>
      <c r="U20" s="7"/>
    </row>
    <row r="21" spans="1:21" x14ac:dyDescent="0.25">
      <c r="A21" s="6" t="s">
        <v>66</v>
      </c>
      <c r="B21" s="14">
        <v>2</v>
      </c>
      <c r="C21" s="14">
        <v>1</v>
      </c>
      <c r="D21" s="14">
        <v>2</v>
      </c>
      <c r="E21" s="14">
        <v>2</v>
      </c>
      <c r="F21" s="14">
        <v>2</v>
      </c>
      <c r="G21" s="14">
        <v>1</v>
      </c>
      <c r="H21" s="14">
        <v>2</v>
      </c>
      <c r="I21" s="14">
        <v>2</v>
      </c>
      <c r="J21" s="14">
        <v>2</v>
      </c>
      <c r="K21" s="14">
        <v>2</v>
      </c>
      <c r="L21" s="14">
        <v>1</v>
      </c>
      <c r="M21" s="14">
        <v>2</v>
      </c>
      <c r="N21" s="14">
        <v>2</v>
      </c>
      <c r="O21" s="14">
        <v>2</v>
      </c>
      <c r="P21" s="14">
        <v>1</v>
      </c>
      <c r="Q21" s="14">
        <v>2</v>
      </c>
      <c r="R21" s="14">
        <v>2</v>
      </c>
      <c r="S21" s="14">
        <v>1</v>
      </c>
      <c r="T21" s="18">
        <f t="shared" si="2"/>
        <v>31</v>
      </c>
      <c r="U21" s="7"/>
    </row>
    <row r="22" spans="1:21" x14ac:dyDescent="0.25">
      <c r="A22" s="6" t="s">
        <v>67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8">
        <f t="shared" si="2"/>
        <v>0</v>
      </c>
      <c r="U22" s="7"/>
    </row>
    <row r="23" spans="1:21" x14ac:dyDescent="0.25">
      <c r="A23" s="17" t="s">
        <v>1</v>
      </c>
      <c r="B23" s="18">
        <f t="shared" ref="B23:T23" si="3">SUM(B16:B22)</f>
        <v>9</v>
      </c>
      <c r="C23" s="18">
        <f t="shared" si="3"/>
        <v>5</v>
      </c>
      <c r="D23" s="18">
        <f t="shared" si="3"/>
        <v>7</v>
      </c>
      <c r="E23" s="18">
        <f t="shared" si="3"/>
        <v>7</v>
      </c>
      <c r="F23" s="18">
        <f t="shared" si="3"/>
        <v>7</v>
      </c>
      <c r="G23" s="18">
        <f t="shared" si="3"/>
        <v>6</v>
      </c>
      <c r="H23" s="18">
        <f t="shared" si="3"/>
        <v>6</v>
      </c>
      <c r="I23" s="18">
        <f t="shared" si="3"/>
        <v>6</v>
      </c>
      <c r="J23" s="18">
        <f t="shared" si="3"/>
        <v>6</v>
      </c>
      <c r="K23" s="18">
        <f t="shared" si="3"/>
        <v>6</v>
      </c>
      <c r="L23" s="18">
        <f t="shared" si="3"/>
        <v>5</v>
      </c>
      <c r="M23" s="18">
        <f t="shared" si="3"/>
        <v>6</v>
      </c>
      <c r="N23" s="18">
        <f t="shared" si="3"/>
        <v>7</v>
      </c>
      <c r="O23" s="18">
        <f t="shared" si="3"/>
        <v>8</v>
      </c>
      <c r="P23" s="18">
        <f t="shared" si="3"/>
        <v>5</v>
      </c>
      <c r="Q23" s="18">
        <f t="shared" si="3"/>
        <v>8</v>
      </c>
      <c r="R23" s="18">
        <f t="shared" si="3"/>
        <v>9</v>
      </c>
      <c r="S23" s="18">
        <f t="shared" si="3"/>
        <v>5</v>
      </c>
      <c r="T23" s="18">
        <f t="shared" si="3"/>
        <v>118</v>
      </c>
      <c r="U23" s="7"/>
    </row>
    <row r="24" spans="1:21" x14ac:dyDescent="0.25">
      <c r="A24" s="18" t="s">
        <v>18</v>
      </c>
      <c r="B24" s="46"/>
      <c r="C24" s="47"/>
      <c r="D24" s="47"/>
      <c r="E24" s="47"/>
      <c r="F24" s="47"/>
      <c r="G24" s="47"/>
      <c r="H24" s="47"/>
      <c r="I24" s="48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23"/>
      <c r="U24" s="7"/>
    </row>
    <row r="25" spans="1:21" x14ac:dyDescent="0.25">
      <c r="A25" s="6" t="s">
        <v>68</v>
      </c>
      <c r="B25" s="14">
        <v>1</v>
      </c>
      <c r="C25" s="14">
        <v>1</v>
      </c>
      <c r="D25" s="24">
        <v>1</v>
      </c>
      <c r="E25" s="24">
        <v>1</v>
      </c>
      <c r="F25" s="24">
        <v>1</v>
      </c>
      <c r="G25" s="24">
        <v>1</v>
      </c>
      <c r="H25" s="24">
        <v>1</v>
      </c>
      <c r="I25" s="24">
        <v>1</v>
      </c>
      <c r="J25" s="24">
        <v>1</v>
      </c>
      <c r="K25" s="24">
        <v>1</v>
      </c>
      <c r="L25" s="24">
        <v>1</v>
      </c>
      <c r="M25" s="24">
        <v>1</v>
      </c>
      <c r="N25" s="24">
        <v>1</v>
      </c>
      <c r="O25" s="24">
        <v>1</v>
      </c>
      <c r="P25" s="24">
        <v>1</v>
      </c>
      <c r="Q25" s="24">
        <v>1</v>
      </c>
      <c r="R25" s="24">
        <v>1</v>
      </c>
      <c r="S25" s="24">
        <v>1</v>
      </c>
      <c r="T25" s="18">
        <f>SUM(B25:S25)</f>
        <v>18</v>
      </c>
      <c r="U25" s="7"/>
    </row>
    <row r="26" spans="1:21" x14ac:dyDescent="0.25">
      <c r="A26" s="17" t="s">
        <v>2</v>
      </c>
      <c r="B26" s="18">
        <f t="shared" ref="B26:T26" si="4">B25</f>
        <v>1</v>
      </c>
      <c r="C26" s="18">
        <f t="shared" si="4"/>
        <v>1</v>
      </c>
      <c r="D26" s="18">
        <f t="shared" si="4"/>
        <v>1</v>
      </c>
      <c r="E26" s="18">
        <f t="shared" si="4"/>
        <v>1</v>
      </c>
      <c r="F26" s="18">
        <f t="shared" si="4"/>
        <v>1</v>
      </c>
      <c r="G26" s="18">
        <f t="shared" si="4"/>
        <v>1</v>
      </c>
      <c r="H26" s="18">
        <f t="shared" si="4"/>
        <v>1</v>
      </c>
      <c r="I26" s="18">
        <f t="shared" si="4"/>
        <v>1</v>
      </c>
      <c r="J26" s="18">
        <f t="shared" si="4"/>
        <v>1</v>
      </c>
      <c r="K26" s="18">
        <f t="shared" si="4"/>
        <v>1</v>
      </c>
      <c r="L26" s="18">
        <f t="shared" si="4"/>
        <v>1</v>
      </c>
      <c r="M26" s="18">
        <f t="shared" si="4"/>
        <v>1</v>
      </c>
      <c r="N26" s="18">
        <f t="shared" si="4"/>
        <v>1</v>
      </c>
      <c r="O26" s="18">
        <f t="shared" si="4"/>
        <v>1</v>
      </c>
      <c r="P26" s="18">
        <f t="shared" si="4"/>
        <v>1</v>
      </c>
      <c r="Q26" s="18">
        <f t="shared" si="4"/>
        <v>1</v>
      </c>
      <c r="R26" s="18">
        <f t="shared" si="4"/>
        <v>1</v>
      </c>
      <c r="S26" s="18">
        <f t="shared" si="4"/>
        <v>1</v>
      </c>
      <c r="T26" s="18">
        <f t="shared" si="4"/>
        <v>18</v>
      </c>
      <c r="U26" s="7"/>
    </row>
    <row r="27" spans="1:21" x14ac:dyDescent="0.25">
      <c r="A27" s="17" t="s">
        <v>3</v>
      </c>
      <c r="B27" s="18">
        <f t="shared" ref="B27:T27" si="5">B26+B23+B14</f>
        <v>40</v>
      </c>
      <c r="C27" s="18">
        <f t="shared" si="5"/>
        <v>19</v>
      </c>
      <c r="D27" s="18">
        <f t="shared" si="5"/>
        <v>34</v>
      </c>
      <c r="E27" s="18">
        <f t="shared" si="5"/>
        <v>30</v>
      </c>
      <c r="F27" s="18">
        <f t="shared" si="5"/>
        <v>25</v>
      </c>
      <c r="G27" s="18">
        <f t="shared" si="5"/>
        <v>22</v>
      </c>
      <c r="H27" s="18">
        <f t="shared" si="5"/>
        <v>24</v>
      </c>
      <c r="I27" s="18">
        <f t="shared" si="5"/>
        <v>23</v>
      </c>
      <c r="J27" s="18">
        <f t="shared" si="5"/>
        <v>19</v>
      </c>
      <c r="K27" s="18">
        <f t="shared" si="5"/>
        <v>21</v>
      </c>
      <c r="L27" s="18">
        <f t="shared" si="5"/>
        <v>18</v>
      </c>
      <c r="M27" s="18">
        <f t="shared" si="5"/>
        <v>25</v>
      </c>
      <c r="N27" s="18">
        <f t="shared" si="5"/>
        <v>24</v>
      </c>
      <c r="O27" s="18">
        <f t="shared" si="5"/>
        <v>28</v>
      </c>
      <c r="P27" s="18">
        <f t="shared" si="5"/>
        <v>20</v>
      </c>
      <c r="Q27" s="18">
        <f t="shared" si="5"/>
        <v>28</v>
      </c>
      <c r="R27" s="18">
        <f t="shared" si="5"/>
        <v>38</v>
      </c>
      <c r="S27" s="18">
        <f t="shared" si="5"/>
        <v>21</v>
      </c>
      <c r="T27" s="18">
        <f t="shared" si="5"/>
        <v>459</v>
      </c>
      <c r="U27" s="7"/>
    </row>
    <row r="28" spans="1:21" x14ac:dyDescent="0.25">
      <c r="A28" s="26"/>
      <c r="B28" s="25"/>
      <c r="C28" s="25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7"/>
    </row>
    <row r="29" spans="1:21" hidden="1" x14ac:dyDescent="0.25">
      <c r="A29" s="49" t="s">
        <v>4</v>
      </c>
      <c r="B29" s="9" t="e">
        <f>B27+#REF!</f>
        <v>#REF!</v>
      </c>
      <c r="C29" s="9" t="e">
        <f>C27+#REF!</f>
        <v>#REF!</v>
      </c>
      <c r="D29" s="9" t="e">
        <f>D27+#REF!</f>
        <v>#REF!</v>
      </c>
      <c r="E29" s="9" t="e">
        <f>E27+#REF!</f>
        <v>#REF!</v>
      </c>
      <c r="F29" s="9" t="e">
        <f>F27+#REF!</f>
        <v>#REF!</v>
      </c>
      <c r="G29" s="9" t="e">
        <f>G27+#REF!</f>
        <v>#REF!</v>
      </c>
      <c r="H29" s="9" t="e">
        <f>H27+#REF!</f>
        <v>#REF!</v>
      </c>
      <c r="I29" s="9" t="e">
        <f>I27+#REF!</f>
        <v>#REF!</v>
      </c>
      <c r="J29" s="9" t="e">
        <f>J27+#REF!</f>
        <v>#REF!</v>
      </c>
      <c r="K29" s="9" t="e">
        <f>K27+#REF!</f>
        <v>#REF!</v>
      </c>
      <c r="L29" s="9" t="e">
        <f>L27+#REF!</f>
        <v>#REF!</v>
      </c>
      <c r="M29" s="9" t="e">
        <f>M27+#REF!</f>
        <v>#REF!</v>
      </c>
      <c r="N29" s="9" t="e">
        <f>N27+#REF!</f>
        <v>#REF!</v>
      </c>
      <c r="O29" s="9" t="e">
        <f>O27+#REF!</f>
        <v>#REF!</v>
      </c>
      <c r="P29" s="9" t="e">
        <f>P27+#REF!</f>
        <v>#REF!</v>
      </c>
      <c r="Q29" s="9" t="e">
        <f>Q27+#REF!</f>
        <v>#REF!</v>
      </c>
      <c r="R29" s="9" t="e">
        <f>R27+#REF!</f>
        <v>#REF!</v>
      </c>
      <c r="S29" s="9" t="e">
        <f>S27+#REF!</f>
        <v>#REF!</v>
      </c>
      <c r="T29" s="9" t="e">
        <f>T27+#REF!</f>
        <v>#REF!</v>
      </c>
    </row>
  </sheetData>
  <mergeCells count="1">
    <mergeCell ref="A1:T1"/>
  </mergeCells>
  <pageMargins left="0.17" right="0.17" top="0.48" bottom="0.74803149606299213" header="0.31496062992125984" footer="0.31496062992125984"/>
  <pageSetup paperSize="9" scale="5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I33"/>
  <sheetViews>
    <sheetView showZeros="0" zoomScale="80" zoomScaleNormal="80" workbookViewId="0">
      <selection sqref="A1:AS1"/>
    </sheetView>
  </sheetViews>
  <sheetFormatPr defaultRowHeight="15.75" x14ac:dyDescent="0.25"/>
  <cols>
    <col min="1" max="1" width="56.25" style="90" customWidth="1"/>
    <col min="2" max="2" width="9.75" style="1" customWidth="1"/>
    <col min="3" max="3" width="8.625" style="1" customWidth="1"/>
    <col min="4" max="4" width="8.75" style="1" customWidth="1"/>
    <col min="5" max="5" width="8.125" style="1" customWidth="1"/>
    <col min="6" max="6" width="8.25" style="1" customWidth="1"/>
    <col min="7" max="7" width="8.75" style="1" customWidth="1"/>
    <col min="8" max="8" width="8.5" style="1" customWidth="1"/>
    <col min="9" max="9" width="7.5" style="1" customWidth="1"/>
    <col min="10" max="11" width="8.375" style="1" customWidth="1"/>
    <col min="12" max="12" width="8" style="1" customWidth="1"/>
    <col min="13" max="13" width="7.375" style="1" customWidth="1"/>
    <col min="14" max="14" width="8.75" style="1" customWidth="1"/>
    <col min="15" max="15" width="8.875" style="1" customWidth="1"/>
    <col min="16" max="16" width="9.25" style="1" customWidth="1"/>
    <col min="17" max="17" width="8.375" style="1" customWidth="1"/>
    <col min="18" max="18" width="8.625" style="1" customWidth="1"/>
    <col min="19" max="19" width="9.125" style="1" customWidth="1"/>
    <col min="20" max="20" width="8.125" style="1" customWidth="1"/>
    <col min="21" max="21" width="8.875" style="1" customWidth="1"/>
    <col min="22" max="22" width="8.125" style="1" customWidth="1"/>
    <col min="23" max="23" width="10.875" style="1" customWidth="1"/>
    <col min="24" max="24" width="9.5" style="1" customWidth="1"/>
    <col min="25" max="25" width="8.875" style="1" customWidth="1"/>
    <col min="26" max="26" width="10" style="1" customWidth="1"/>
    <col min="27" max="27" width="8.75" style="1" customWidth="1"/>
    <col min="28" max="28" width="10.375" style="1" customWidth="1"/>
    <col min="29" max="29" width="8.75" style="1" customWidth="1"/>
    <col min="30" max="31" width="10.25" style="1" customWidth="1"/>
    <col min="32" max="32" width="9.875" style="1" customWidth="1"/>
    <col min="33" max="33" width="9.75" style="1" customWidth="1"/>
    <col min="34" max="34" width="9.875" style="1" customWidth="1"/>
    <col min="35" max="35" width="9.75" style="1" customWidth="1"/>
    <col min="36" max="37" width="9.5" style="1" customWidth="1"/>
    <col min="38" max="38" width="12.25" style="1" customWidth="1"/>
    <col min="39" max="44" width="10.25" style="1" customWidth="1"/>
    <col min="45" max="45" width="10.25" style="10" customWidth="1"/>
    <col min="46" max="1023" width="8.75" style="1" customWidth="1"/>
  </cols>
  <sheetData>
    <row r="1" spans="1:46" ht="107.25" customHeight="1" x14ac:dyDescent="0.3">
      <c r="A1" s="82" t="s">
        <v>194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32"/>
    </row>
    <row r="2" spans="1:46" ht="47.25" x14ac:dyDescent="0.25">
      <c r="A2" s="83" t="s">
        <v>15</v>
      </c>
      <c r="B2" s="21" t="s">
        <v>177</v>
      </c>
      <c r="C2" s="21" t="s">
        <v>87</v>
      </c>
      <c r="D2" s="21" t="s">
        <v>88</v>
      </c>
      <c r="E2" s="21" t="s">
        <v>89</v>
      </c>
      <c r="F2" s="21" t="s">
        <v>90</v>
      </c>
      <c r="G2" s="21" t="s">
        <v>91</v>
      </c>
      <c r="H2" s="21" t="s">
        <v>92</v>
      </c>
      <c r="I2" s="21" t="s">
        <v>93</v>
      </c>
      <c r="J2" s="21" t="s">
        <v>94</v>
      </c>
      <c r="K2" s="21" t="s">
        <v>95</v>
      </c>
      <c r="L2" s="21" t="s">
        <v>96</v>
      </c>
      <c r="M2" s="21" t="s">
        <v>97</v>
      </c>
      <c r="N2" s="21" t="s">
        <v>98</v>
      </c>
      <c r="O2" s="21" t="s">
        <v>99</v>
      </c>
      <c r="P2" s="21" t="s">
        <v>100</v>
      </c>
      <c r="Q2" s="21" t="s">
        <v>101</v>
      </c>
      <c r="R2" s="21" t="s">
        <v>102</v>
      </c>
      <c r="S2" s="21" t="s">
        <v>103</v>
      </c>
      <c r="T2" s="21" t="s">
        <v>104</v>
      </c>
      <c r="U2" s="21" t="s">
        <v>105</v>
      </c>
      <c r="V2" s="21" t="s">
        <v>106</v>
      </c>
      <c r="W2" s="21" t="s">
        <v>175</v>
      </c>
      <c r="X2" s="21" t="s">
        <v>107</v>
      </c>
      <c r="Y2" s="21" t="s">
        <v>108</v>
      </c>
      <c r="Z2" s="21" t="s">
        <v>109</v>
      </c>
      <c r="AA2" s="21" t="s">
        <v>110</v>
      </c>
      <c r="AB2" s="21" t="s">
        <v>178</v>
      </c>
      <c r="AC2" s="21" t="s">
        <v>111</v>
      </c>
      <c r="AD2" s="21" t="s">
        <v>112</v>
      </c>
      <c r="AE2" s="21" t="s">
        <v>113</v>
      </c>
      <c r="AF2" s="21" t="s">
        <v>114</v>
      </c>
      <c r="AG2" s="21" t="s">
        <v>115</v>
      </c>
      <c r="AH2" s="21" t="s">
        <v>116</v>
      </c>
      <c r="AI2" s="21" t="s">
        <v>117</v>
      </c>
      <c r="AJ2" s="21" t="s">
        <v>118</v>
      </c>
      <c r="AK2" s="21" t="s">
        <v>119</v>
      </c>
      <c r="AL2" s="21" t="s">
        <v>176</v>
      </c>
      <c r="AM2" s="21" t="s">
        <v>120</v>
      </c>
      <c r="AN2" s="21" t="s">
        <v>121</v>
      </c>
      <c r="AO2" s="21" t="s">
        <v>122</v>
      </c>
      <c r="AP2" s="21" t="s">
        <v>123</v>
      </c>
      <c r="AQ2" s="21" t="s">
        <v>124</v>
      </c>
      <c r="AR2" s="21" t="s">
        <v>125</v>
      </c>
      <c r="AS2" s="21" t="s">
        <v>53</v>
      </c>
    </row>
    <row r="3" spans="1:46" s="7" customFormat="1" x14ac:dyDescent="0.25">
      <c r="A3" s="22" t="s">
        <v>16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8"/>
    </row>
    <row r="4" spans="1:46" x14ac:dyDescent="0.25">
      <c r="A4" s="84" t="s">
        <v>55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8">
        <f t="shared" ref="AS4:AS13" si="0">SUM(B4:AR4)</f>
        <v>0</v>
      </c>
    </row>
    <row r="5" spans="1:46" s="50" customFormat="1" x14ac:dyDescent="0.25">
      <c r="A5" s="84" t="s">
        <v>139</v>
      </c>
      <c r="B5" s="14">
        <v>9</v>
      </c>
      <c r="C5" s="14">
        <v>14</v>
      </c>
      <c r="D5" s="14">
        <v>7</v>
      </c>
      <c r="E5" s="14">
        <v>8</v>
      </c>
      <c r="F5" s="14">
        <v>9</v>
      </c>
      <c r="G5" s="14">
        <v>16</v>
      </c>
      <c r="H5" s="14">
        <v>10</v>
      </c>
      <c r="I5" s="14">
        <v>11</v>
      </c>
      <c r="J5" s="14">
        <v>10</v>
      </c>
      <c r="K5" s="14">
        <v>11</v>
      </c>
      <c r="L5" s="14">
        <v>14</v>
      </c>
      <c r="M5" s="14">
        <v>11</v>
      </c>
      <c r="N5" s="14">
        <v>14</v>
      </c>
      <c r="O5" s="14">
        <v>10</v>
      </c>
      <c r="P5" s="14">
        <v>9</v>
      </c>
      <c r="Q5" s="14">
        <v>9</v>
      </c>
      <c r="R5" s="14">
        <v>11</v>
      </c>
      <c r="S5" s="14">
        <v>8</v>
      </c>
      <c r="T5" s="14">
        <v>8</v>
      </c>
      <c r="U5" s="14">
        <v>10</v>
      </c>
      <c r="V5" s="14">
        <v>8</v>
      </c>
      <c r="W5" s="14">
        <v>8</v>
      </c>
      <c r="X5" s="14">
        <v>7</v>
      </c>
      <c r="Y5" s="14">
        <v>9</v>
      </c>
      <c r="Z5" s="14">
        <v>8</v>
      </c>
      <c r="AA5" s="14">
        <v>8</v>
      </c>
      <c r="AB5" s="14">
        <v>7</v>
      </c>
      <c r="AC5" s="14">
        <v>9</v>
      </c>
      <c r="AD5" s="14">
        <v>14</v>
      </c>
      <c r="AE5" s="14">
        <v>10</v>
      </c>
      <c r="AF5" s="14">
        <v>13</v>
      </c>
      <c r="AG5" s="14">
        <v>8</v>
      </c>
      <c r="AH5" s="14">
        <v>13</v>
      </c>
      <c r="AI5" s="14">
        <v>8</v>
      </c>
      <c r="AJ5" s="14">
        <v>12</v>
      </c>
      <c r="AK5" s="14">
        <v>12</v>
      </c>
      <c r="AL5" s="14">
        <v>12</v>
      </c>
      <c r="AM5" s="14">
        <v>15</v>
      </c>
      <c r="AN5" s="14">
        <v>8</v>
      </c>
      <c r="AO5" s="14">
        <v>10</v>
      </c>
      <c r="AP5" s="14">
        <v>12</v>
      </c>
      <c r="AQ5" s="14">
        <v>7</v>
      </c>
      <c r="AR5" s="14">
        <v>10</v>
      </c>
      <c r="AS5" s="18">
        <f t="shared" si="0"/>
        <v>437</v>
      </c>
    </row>
    <row r="6" spans="1:46" x14ac:dyDescent="0.25">
      <c r="A6" s="84" t="s">
        <v>140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8">
        <f t="shared" si="0"/>
        <v>0</v>
      </c>
    </row>
    <row r="7" spans="1:46" s="50" customFormat="1" x14ac:dyDescent="0.25">
      <c r="A7" s="84" t="s">
        <v>56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>
        <v>1</v>
      </c>
      <c r="M7" s="14"/>
      <c r="N7" s="14"/>
      <c r="O7" s="14"/>
      <c r="P7" s="14"/>
      <c r="Q7" s="14"/>
      <c r="R7" s="14">
        <v>1</v>
      </c>
      <c r="S7" s="14"/>
      <c r="T7" s="14"/>
      <c r="U7" s="14">
        <v>1</v>
      </c>
      <c r="V7" s="14"/>
      <c r="W7" s="14"/>
      <c r="X7" s="14"/>
      <c r="Y7" s="14"/>
      <c r="Z7" s="14"/>
      <c r="AA7" s="14"/>
      <c r="AB7" s="14"/>
      <c r="AC7" s="14">
        <v>1</v>
      </c>
      <c r="AD7" s="14"/>
      <c r="AE7" s="14"/>
      <c r="AF7" s="14">
        <v>1</v>
      </c>
      <c r="AG7" s="14"/>
      <c r="AH7" s="14"/>
      <c r="AI7" s="14"/>
      <c r="AJ7" s="14"/>
      <c r="AK7" s="14">
        <v>1</v>
      </c>
      <c r="AL7" s="14">
        <v>1</v>
      </c>
      <c r="AM7" s="14"/>
      <c r="AN7" s="14"/>
      <c r="AO7" s="14"/>
      <c r="AP7" s="14"/>
      <c r="AQ7" s="14"/>
      <c r="AR7" s="14"/>
      <c r="AS7" s="18">
        <f t="shared" si="0"/>
        <v>7</v>
      </c>
    </row>
    <row r="8" spans="1:46" s="50" customFormat="1" x14ac:dyDescent="0.25">
      <c r="A8" s="84" t="s">
        <v>141</v>
      </c>
      <c r="B8" s="14"/>
      <c r="C8" s="14"/>
      <c r="D8" s="14"/>
      <c r="E8" s="14"/>
      <c r="F8" s="14"/>
      <c r="G8" s="14"/>
      <c r="H8" s="14"/>
      <c r="I8" s="14"/>
      <c r="J8" s="14"/>
      <c r="K8" s="51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8">
        <f t="shared" si="0"/>
        <v>0</v>
      </c>
    </row>
    <row r="9" spans="1:46" ht="31.5" x14ac:dyDescent="0.25">
      <c r="A9" s="84" t="s">
        <v>142</v>
      </c>
      <c r="B9" s="14">
        <v>1</v>
      </c>
      <c r="C9" s="14">
        <v>1</v>
      </c>
      <c r="D9" s="14">
        <v>1</v>
      </c>
      <c r="E9" s="14">
        <v>1</v>
      </c>
      <c r="F9" s="14">
        <v>1</v>
      </c>
      <c r="G9" s="14">
        <v>1</v>
      </c>
      <c r="H9" s="14">
        <v>1</v>
      </c>
      <c r="I9" s="14">
        <v>1</v>
      </c>
      <c r="J9" s="14">
        <v>1</v>
      </c>
      <c r="K9" s="18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>
        <v>1</v>
      </c>
      <c r="S9" s="14">
        <v>1</v>
      </c>
      <c r="T9" s="14">
        <v>1</v>
      </c>
      <c r="U9" s="14">
        <v>1</v>
      </c>
      <c r="V9" s="14">
        <v>1</v>
      </c>
      <c r="W9" s="14">
        <v>1</v>
      </c>
      <c r="X9" s="14">
        <v>1</v>
      </c>
      <c r="Y9" s="14">
        <v>1</v>
      </c>
      <c r="Z9" s="14">
        <v>1</v>
      </c>
      <c r="AA9" s="14">
        <v>1</v>
      </c>
      <c r="AB9" s="14">
        <v>1</v>
      </c>
      <c r="AC9" s="14">
        <v>1</v>
      </c>
      <c r="AD9" s="14">
        <v>1</v>
      </c>
      <c r="AE9" s="14">
        <v>1</v>
      </c>
      <c r="AF9" s="14">
        <v>1</v>
      </c>
      <c r="AG9" s="14">
        <v>1</v>
      </c>
      <c r="AH9" s="14">
        <v>1</v>
      </c>
      <c r="AI9" s="14">
        <v>1</v>
      </c>
      <c r="AJ9" s="14">
        <v>1</v>
      </c>
      <c r="AK9" s="14">
        <v>1</v>
      </c>
      <c r="AL9" s="14">
        <v>1</v>
      </c>
      <c r="AM9" s="14">
        <v>1</v>
      </c>
      <c r="AN9" s="14">
        <v>1</v>
      </c>
      <c r="AO9" s="14">
        <v>1</v>
      </c>
      <c r="AP9" s="14">
        <v>1</v>
      </c>
      <c r="AQ9" s="14">
        <v>1</v>
      </c>
      <c r="AR9" s="14">
        <v>1</v>
      </c>
      <c r="AS9" s="18">
        <f t="shared" si="0"/>
        <v>43</v>
      </c>
    </row>
    <row r="10" spans="1:46" x14ac:dyDescent="0.25">
      <c r="A10" s="84" t="s">
        <v>57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8">
        <f t="shared" si="0"/>
        <v>0</v>
      </c>
    </row>
    <row r="11" spans="1:46" x14ac:dyDescent="0.25">
      <c r="A11" s="84" t="s">
        <v>58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8">
        <f t="shared" si="0"/>
        <v>0</v>
      </c>
    </row>
    <row r="12" spans="1:46" x14ac:dyDescent="0.25">
      <c r="A12" s="84" t="s">
        <v>59</v>
      </c>
      <c r="B12" s="14"/>
      <c r="C12" s="14"/>
      <c r="D12" s="14"/>
      <c r="E12" s="14"/>
      <c r="F12" s="14"/>
      <c r="G12" s="14"/>
      <c r="H12" s="14"/>
      <c r="I12" s="14"/>
      <c r="J12" s="14"/>
      <c r="K12" s="14">
        <v>1</v>
      </c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8">
        <f t="shared" si="0"/>
        <v>1</v>
      </c>
    </row>
    <row r="13" spans="1:46" x14ac:dyDescent="0.25">
      <c r="A13" s="84" t="s">
        <v>60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8">
        <f t="shared" si="0"/>
        <v>0</v>
      </c>
    </row>
    <row r="14" spans="1:46" x14ac:dyDescent="0.25">
      <c r="A14" s="85" t="s">
        <v>0</v>
      </c>
      <c r="B14" s="18">
        <f t="shared" ref="B14:AS14" si="1">SUM(B4:B13)</f>
        <v>10</v>
      </c>
      <c r="C14" s="18">
        <f t="shared" si="1"/>
        <v>15</v>
      </c>
      <c r="D14" s="38">
        <f t="shared" si="1"/>
        <v>8</v>
      </c>
      <c r="E14" s="18">
        <f t="shared" si="1"/>
        <v>9</v>
      </c>
      <c r="F14" s="38">
        <f t="shared" si="1"/>
        <v>10</v>
      </c>
      <c r="G14" s="18">
        <f t="shared" si="1"/>
        <v>17</v>
      </c>
      <c r="H14" s="38">
        <f t="shared" si="1"/>
        <v>11</v>
      </c>
      <c r="I14" s="18">
        <f t="shared" si="1"/>
        <v>12</v>
      </c>
      <c r="J14" s="38">
        <f t="shared" si="1"/>
        <v>11</v>
      </c>
      <c r="K14" s="18">
        <f t="shared" si="1"/>
        <v>13</v>
      </c>
      <c r="L14" s="38">
        <f t="shared" si="1"/>
        <v>16</v>
      </c>
      <c r="M14" s="18">
        <f t="shared" si="1"/>
        <v>12</v>
      </c>
      <c r="N14" s="38">
        <f t="shared" si="1"/>
        <v>15</v>
      </c>
      <c r="O14" s="18">
        <f t="shared" si="1"/>
        <v>11</v>
      </c>
      <c r="P14" s="38">
        <f t="shared" si="1"/>
        <v>10</v>
      </c>
      <c r="Q14" s="18">
        <f t="shared" si="1"/>
        <v>10</v>
      </c>
      <c r="R14" s="38">
        <f t="shared" si="1"/>
        <v>13</v>
      </c>
      <c r="S14" s="18">
        <f t="shared" si="1"/>
        <v>9</v>
      </c>
      <c r="T14" s="38">
        <f t="shared" si="1"/>
        <v>9</v>
      </c>
      <c r="U14" s="18">
        <f t="shared" si="1"/>
        <v>12</v>
      </c>
      <c r="V14" s="38">
        <f t="shared" si="1"/>
        <v>9</v>
      </c>
      <c r="W14" s="18">
        <f t="shared" si="1"/>
        <v>9</v>
      </c>
      <c r="X14" s="38">
        <f t="shared" si="1"/>
        <v>8</v>
      </c>
      <c r="Y14" s="18">
        <f t="shared" si="1"/>
        <v>10</v>
      </c>
      <c r="Z14" s="38">
        <f t="shared" si="1"/>
        <v>9</v>
      </c>
      <c r="AA14" s="18">
        <f t="shared" si="1"/>
        <v>9</v>
      </c>
      <c r="AB14" s="38">
        <f t="shared" si="1"/>
        <v>8</v>
      </c>
      <c r="AC14" s="18">
        <f t="shared" si="1"/>
        <v>11</v>
      </c>
      <c r="AD14" s="18">
        <f t="shared" si="1"/>
        <v>15</v>
      </c>
      <c r="AE14" s="18">
        <f t="shared" si="1"/>
        <v>11</v>
      </c>
      <c r="AF14" s="18">
        <f t="shared" si="1"/>
        <v>15</v>
      </c>
      <c r="AG14" s="18">
        <f t="shared" si="1"/>
        <v>9</v>
      </c>
      <c r="AH14" s="18">
        <f t="shared" si="1"/>
        <v>14</v>
      </c>
      <c r="AI14" s="18">
        <f t="shared" si="1"/>
        <v>9</v>
      </c>
      <c r="AJ14" s="18">
        <f t="shared" si="1"/>
        <v>13</v>
      </c>
      <c r="AK14" s="18">
        <f t="shared" si="1"/>
        <v>14</v>
      </c>
      <c r="AL14" s="18">
        <f t="shared" si="1"/>
        <v>14</v>
      </c>
      <c r="AM14" s="18">
        <f t="shared" si="1"/>
        <v>16</v>
      </c>
      <c r="AN14" s="18">
        <f t="shared" si="1"/>
        <v>9</v>
      </c>
      <c r="AO14" s="18">
        <f t="shared" si="1"/>
        <v>11</v>
      </c>
      <c r="AP14" s="18">
        <f t="shared" si="1"/>
        <v>13</v>
      </c>
      <c r="AQ14" s="18">
        <f t="shared" si="1"/>
        <v>8</v>
      </c>
      <c r="AR14" s="18">
        <f t="shared" si="1"/>
        <v>11</v>
      </c>
      <c r="AS14" s="18">
        <f t="shared" si="1"/>
        <v>488</v>
      </c>
    </row>
    <row r="15" spans="1:46" x14ac:dyDescent="0.25">
      <c r="A15" s="86" t="s">
        <v>17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8"/>
    </row>
    <row r="16" spans="1:46" x14ac:dyDescent="0.25">
      <c r="A16" s="84" t="s">
        <v>61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8">
        <f t="shared" ref="AS16:AS22" si="2">SUM(B16:AR16)</f>
        <v>0</v>
      </c>
    </row>
    <row r="17" spans="1:45" x14ac:dyDescent="0.25">
      <c r="A17" s="84" t="s">
        <v>62</v>
      </c>
      <c r="B17" s="14">
        <v>1</v>
      </c>
      <c r="C17" s="14">
        <v>1</v>
      </c>
      <c r="D17" s="14">
        <v>1</v>
      </c>
      <c r="E17" s="14">
        <v>1</v>
      </c>
      <c r="F17" s="14">
        <v>1</v>
      </c>
      <c r="G17" s="14">
        <v>1</v>
      </c>
      <c r="H17" s="14">
        <v>1</v>
      </c>
      <c r="I17" s="14">
        <v>1</v>
      </c>
      <c r="J17" s="14">
        <v>1</v>
      </c>
      <c r="K17" s="14">
        <v>1</v>
      </c>
      <c r="L17" s="14"/>
      <c r="M17" s="14">
        <v>1</v>
      </c>
      <c r="N17" s="14">
        <v>1</v>
      </c>
      <c r="O17" s="14">
        <v>1</v>
      </c>
      <c r="P17" s="14">
        <v>1</v>
      </c>
      <c r="Q17" s="14">
        <v>1</v>
      </c>
      <c r="R17" s="14"/>
      <c r="S17" s="14">
        <v>1</v>
      </c>
      <c r="T17" s="14">
        <v>1</v>
      </c>
      <c r="U17" s="14"/>
      <c r="V17" s="14">
        <v>1</v>
      </c>
      <c r="W17" s="14">
        <v>1</v>
      </c>
      <c r="X17" s="14">
        <v>1</v>
      </c>
      <c r="Y17" s="14">
        <v>1</v>
      </c>
      <c r="Z17" s="14">
        <v>1</v>
      </c>
      <c r="AA17" s="14">
        <v>1</v>
      </c>
      <c r="AB17" s="14">
        <v>1</v>
      </c>
      <c r="AC17" s="14"/>
      <c r="AD17" s="14">
        <v>1</v>
      </c>
      <c r="AE17" s="14">
        <v>1</v>
      </c>
      <c r="AF17" s="14"/>
      <c r="AG17" s="14">
        <v>1</v>
      </c>
      <c r="AH17" s="14">
        <v>1</v>
      </c>
      <c r="AI17" s="14">
        <v>1</v>
      </c>
      <c r="AJ17" s="14">
        <v>1</v>
      </c>
      <c r="AK17" s="14"/>
      <c r="AL17" s="14"/>
      <c r="AM17" s="14">
        <v>1</v>
      </c>
      <c r="AN17" s="14">
        <v>1</v>
      </c>
      <c r="AO17" s="14">
        <v>1</v>
      </c>
      <c r="AP17" s="14">
        <v>1</v>
      </c>
      <c r="AQ17" s="14">
        <v>1</v>
      </c>
      <c r="AR17" s="14">
        <v>1</v>
      </c>
      <c r="AS17" s="18">
        <f t="shared" si="2"/>
        <v>36</v>
      </c>
    </row>
    <row r="18" spans="1:45" x14ac:dyDescent="0.25">
      <c r="A18" s="84" t="s">
        <v>63</v>
      </c>
      <c r="B18" s="24">
        <v>2</v>
      </c>
      <c r="C18" s="24">
        <v>3</v>
      </c>
      <c r="D18" s="24">
        <v>2</v>
      </c>
      <c r="E18" s="24">
        <v>2</v>
      </c>
      <c r="F18" s="24">
        <f>3-1</f>
        <v>2</v>
      </c>
      <c r="G18" s="24">
        <v>3</v>
      </c>
      <c r="H18" s="24">
        <v>3</v>
      </c>
      <c r="I18" s="24">
        <v>3</v>
      </c>
      <c r="J18" s="24">
        <v>2</v>
      </c>
      <c r="K18" s="24">
        <f>2+1</f>
        <v>3</v>
      </c>
      <c r="L18" s="24">
        <v>3</v>
      </c>
      <c r="M18" s="24">
        <v>3</v>
      </c>
      <c r="N18" s="24">
        <v>3</v>
      </c>
      <c r="O18" s="24">
        <v>3</v>
      </c>
      <c r="P18" s="24">
        <v>2</v>
      </c>
      <c r="Q18" s="24">
        <v>3</v>
      </c>
      <c r="R18" s="24">
        <v>3</v>
      </c>
      <c r="S18" s="24">
        <v>2</v>
      </c>
      <c r="T18" s="24">
        <v>2</v>
      </c>
      <c r="U18" s="24">
        <v>3</v>
      </c>
      <c r="V18" s="24">
        <v>2</v>
      </c>
      <c r="W18" s="24">
        <v>2</v>
      </c>
      <c r="X18" s="24">
        <v>2</v>
      </c>
      <c r="Y18" s="24">
        <v>2</v>
      </c>
      <c r="Z18" s="24">
        <v>2</v>
      </c>
      <c r="AA18" s="24">
        <v>2</v>
      </c>
      <c r="AB18" s="24">
        <v>2</v>
      </c>
      <c r="AC18" s="24">
        <v>3</v>
      </c>
      <c r="AD18" s="24">
        <v>3</v>
      </c>
      <c r="AE18" s="24">
        <v>3</v>
      </c>
      <c r="AF18" s="24">
        <v>3</v>
      </c>
      <c r="AG18" s="24">
        <v>2</v>
      </c>
      <c r="AH18" s="24">
        <v>3</v>
      </c>
      <c r="AI18" s="24">
        <v>2</v>
      </c>
      <c r="AJ18" s="24">
        <v>3</v>
      </c>
      <c r="AK18" s="24">
        <v>3</v>
      </c>
      <c r="AL18" s="24">
        <v>3</v>
      </c>
      <c r="AM18" s="24">
        <v>3</v>
      </c>
      <c r="AN18" s="24">
        <v>2</v>
      </c>
      <c r="AO18" s="24">
        <v>3</v>
      </c>
      <c r="AP18" s="24">
        <v>3</v>
      </c>
      <c r="AQ18" s="24">
        <v>2</v>
      </c>
      <c r="AR18" s="14">
        <v>3</v>
      </c>
      <c r="AS18" s="18">
        <f t="shared" si="2"/>
        <v>110</v>
      </c>
    </row>
    <row r="19" spans="1:45" x14ac:dyDescent="0.25">
      <c r="A19" s="84" t="s">
        <v>64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8">
        <f t="shared" si="2"/>
        <v>0</v>
      </c>
    </row>
    <row r="20" spans="1:45" x14ac:dyDescent="0.25">
      <c r="A20" s="84" t="s">
        <v>65</v>
      </c>
      <c r="B20" s="14"/>
      <c r="C20" s="14"/>
      <c r="D20" s="14"/>
      <c r="E20" s="14"/>
      <c r="F20" s="14"/>
      <c r="G20" s="14"/>
      <c r="H20" s="14"/>
      <c r="I20" s="14"/>
      <c r="J20" s="14"/>
      <c r="K20" s="14">
        <v>1</v>
      </c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>
        <v>1</v>
      </c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8">
        <f t="shared" si="2"/>
        <v>2</v>
      </c>
    </row>
    <row r="21" spans="1:45" x14ac:dyDescent="0.25">
      <c r="A21" s="84" t="s">
        <v>66</v>
      </c>
      <c r="B21" s="14">
        <v>1</v>
      </c>
      <c r="C21" s="14">
        <v>1</v>
      </c>
      <c r="D21" s="14">
        <v>1</v>
      </c>
      <c r="E21" s="14">
        <v>1</v>
      </c>
      <c r="F21" s="14">
        <v>1</v>
      </c>
      <c r="G21" s="14">
        <v>1</v>
      </c>
      <c r="H21" s="14">
        <v>1</v>
      </c>
      <c r="I21" s="14">
        <v>1</v>
      </c>
      <c r="J21" s="14">
        <v>1</v>
      </c>
      <c r="K21" s="14">
        <v>1</v>
      </c>
      <c r="L21" s="14">
        <v>1</v>
      </c>
      <c r="M21" s="14">
        <v>2</v>
      </c>
      <c r="N21" s="14">
        <v>1</v>
      </c>
      <c r="O21" s="14">
        <v>1</v>
      </c>
      <c r="P21" s="14">
        <v>1</v>
      </c>
      <c r="Q21" s="14">
        <v>1</v>
      </c>
      <c r="R21" s="14">
        <v>1</v>
      </c>
      <c r="S21" s="14">
        <v>1</v>
      </c>
      <c r="T21" s="14">
        <v>1</v>
      </c>
      <c r="U21" s="14">
        <v>1</v>
      </c>
      <c r="V21" s="14">
        <v>1</v>
      </c>
      <c r="W21" s="14">
        <v>1</v>
      </c>
      <c r="X21" s="14">
        <v>1</v>
      </c>
      <c r="Y21" s="14">
        <v>1</v>
      </c>
      <c r="Z21" s="14">
        <v>1</v>
      </c>
      <c r="AA21" s="14">
        <v>1</v>
      </c>
      <c r="AB21" s="14">
        <v>1</v>
      </c>
      <c r="AC21" s="14">
        <v>1</v>
      </c>
      <c r="AD21" s="14">
        <v>1</v>
      </c>
      <c r="AE21" s="14">
        <v>1</v>
      </c>
      <c r="AF21" s="14">
        <v>1</v>
      </c>
      <c r="AG21" s="14">
        <v>1</v>
      </c>
      <c r="AH21" s="14">
        <v>1</v>
      </c>
      <c r="AI21" s="14">
        <v>1</v>
      </c>
      <c r="AJ21" s="14">
        <v>1</v>
      </c>
      <c r="AK21" s="14">
        <v>1</v>
      </c>
      <c r="AL21" s="14">
        <v>1</v>
      </c>
      <c r="AM21" s="14">
        <v>1</v>
      </c>
      <c r="AN21" s="14">
        <v>1</v>
      </c>
      <c r="AO21" s="14">
        <v>1</v>
      </c>
      <c r="AP21" s="14">
        <v>1</v>
      </c>
      <c r="AQ21" s="14">
        <v>1</v>
      </c>
      <c r="AR21" s="14">
        <v>1</v>
      </c>
      <c r="AS21" s="18">
        <f t="shared" si="2"/>
        <v>44</v>
      </c>
    </row>
    <row r="22" spans="1:45" x14ac:dyDescent="0.25">
      <c r="A22" s="84" t="s">
        <v>67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8">
        <f t="shared" si="2"/>
        <v>0</v>
      </c>
    </row>
    <row r="23" spans="1:45" x14ac:dyDescent="0.25">
      <c r="A23" s="85" t="s">
        <v>1</v>
      </c>
      <c r="B23" s="18">
        <f t="shared" ref="B23:AS23" si="3">SUM(B16:B22)</f>
        <v>4</v>
      </c>
      <c r="C23" s="18">
        <f t="shared" si="3"/>
        <v>5</v>
      </c>
      <c r="D23" s="38">
        <f t="shared" si="3"/>
        <v>4</v>
      </c>
      <c r="E23" s="18">
        <f t="shared" si="3"/>
        <v>4</v>
      </c>
      <c r="F23" s="38">
        <f t="shared" si="3"/>
        <v>4</v>
      </c>
      <c r="G23" s="18">
        <f t="shared" si="3"/>
        <v>5</v>
      </c>
      <c r="H23" s="38">
        <f t="shared" si="3"/>
        <v>5</v>
      </c>
      <c r="I23" s="18">
        <f t="shared" si="3"/>
        <v>5</v>
      </c>
      <c r="J23" s="38">
        <f t="shared" si="3"/>
        <v>4</v>
      </c>
      <c r="K23" s="18">
        <f t="shared" si="3"/>
        <v>6</v>
      </c>
      <c r="L23" s="38">
        <f t="shared" si="3"/>
        <v>4</v>
      </c>
      <c r="M23" s="18">
        <f t="shared" si="3"/>
        <v>6</v>
      </c>
      <c r="N23" s="38">
        <f t="shared" si="3"/>
        <v>5</v>
      </c>
      <c r="O23" s="18">
        <f t="shared" si="3"/>
        <v>5</v>
      </c>
      <c r="P23" s="38">
        <f t="shared" si="3"/>
        <v>4</v>
      </c>
      <c r="Q23" s="18">
        <f t="shared" si="3"/>
        <v>5</v>
      </c>
      <c r="R23" s="38">
        <f t="shared" si="3"/>
        <v>4</v>
      </c>
      <c r="S23" s="18">
        <f t="shared" si="3"/>
        <v>4</v>
      </c>
      <c r="T23" s="38">
        <f t="shared" si="3"/>
        <v>4</v>
      </c>
      <c r="U23" s="18">
        <f t="shared" si="3"/>
        <v>4</v>
      </c>
      <c r="V23" s="38">
        <f t="shared" si="3"/>
        <v>4</v>
      </c>
      <c r="W23" s="18">
        <f t="shared" si="3"/>
        <v>5</v>
      </c>
      <c r="X23" s="38">
        <f t="shared" si="3"/>
        <v>4</v>
      </c>
      <c r="Y23" s="18">
        <f t="shared" si="3"/>
        <v>4</v>
      </c>
      <c r="Z23" s="38">
        <f t="shared" si="3"/>
        <v>4</v>
      </c>
      <c r="AA23" s="18">
        <f t="shared" si="3"/>
        <v>4</v>
      </c>
      <c r="AB23" s="38">
        <f t="shared" si="3"/>
        <v>4</v>
      </c>
      <c r="AC23" s="18">
        <f t="shared" si="3"/>
        <v>4</v>
      </c>
      <c r="AD23" s="18">
        <f t="shared" si="3"/>
        <v>5</v>
      </c>
      <c r="AE23" s="18">
        <f t="shared" si="3"/>
        <v>5</v>
      </c>
      <c r="AF23" s="18">
        <f t="shared" si="3"/>
        <v>4</v>
      </c>
      <c r="AG23" s="18">
        <f t="shared" si="3"/>
        <v>4</v>
      </c>
      <c r="AH23" s="18">
        <f t="shared" si="3"/>
        <v>5</v>
      </c>
      <c r="AI23" s="18">
        <f t="shared" si="3"/>
        <v>4</v>
      </c>
      <c r="AJ23" s="18">
        <f t="shared" si="3"/>
        <v>5</v>
      </c>
      <c r="AK23" s="18">
        <f t="shared" si="3"/>
        <v>4</v>
      </c>
      <c r="AL23" s="18">
        <f t="shared" si="3"/>
        <v>4</v>
      </c>
      <c r="AM23" s="18">
        <f t="shared" si="3"/>
        <v>5</v>
      </c>
      <c r="AN23" s="18">
        <f t="shared" si="3"/>
        <v>4</v>
      </c>
      <c r="AO23" s="18">
        <f t="shared" si="3"/>
        <v>5</v>
      </c>
      <c r="AP23" s="18">
        <f t="shared" si="3"/>
        <v>5</v>
      </c>
      <c r="AQ23" s="18">
        <f t="shared" si="3"/>
        <v>4</v>
      </c>
      <c r="AR23" s="18">
        <f t="shared" si="3"/>
        <v>5</v>
      </c>
      <c r="AS23" s="18">
        <f t="shared" si="3"/>
        <v>192</v>
      </c>
    </row>
    <row r="24" spans="1:45" x14ac:dyDescent="0.25">
      <c r="A24" s="86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52"/>
    </row>
    <row r="25" spans="1:45" x14ac:dyDescent="0.25">
      <c r="A25" s="87" t="s">
        <v>68</v>
      </c>
      <c r="B25" s="24">
        <v>1</v>
      </c>
      <c r="C25" s="24">
        <v>1</v>
      </c>
      <c r="D25" s="24">
        <v>1</v>
      </c>
      <c r="E25" s="24">
        <v>1</v>
      </c>
      <c r="F25" s="24">
        <v>1</v>
      </c>
      <c r="G25" s="24">
        <v>1</v>
      </c>
      <c r="H25" s="24">
        <v>1</v>
      </c>
      <c r="I25" s="24">
        <v>1</v>
      </c>
      <c r="J25" s="24">
        <v>1</v>
      </c>
      <c r="K25" s="24">
        <v>1</v>
      </c>
      <c r="L25" s="24">
        <v>1</v>
      </c>
      <c r="M25" s="24">
        <v>1</v>
      </c>
      <c r="N25" s="24">
        <v>1</v>
      </c>
      <c r="O25" s="24">
        <v>1</v>
      </c>
      <c r="P25" s="24">
        <v>1</v>
      </c>
      <c r="Q25" s="24">
        <v>1</v>
      </c>
      <c r="R25" s="24">
        <v>1</v>
      </c>
      <c r="S25" s="24">
        <v>1</v>
      </c>
      <c r="T25" s="24">
        <v>1</v>
      </c>
      <c r="U25" s="24">
        <v>1</v>
      </c>
      <c r="V25" s="24">
        <v>1</v>
      </c>
      <c r="W25" s="24">
        <v>1</v>
      </c>
      <c r="X25" s="24">
        <v>1</v>
      </c>
      <c r="Y25" s="24">
        <v>1</v>
      </c>
      <c r="Z25" s="24">
        <v>1</v>
      </c>
      <c r="AA25" s="24">
        <v>1</v>
      </c>
      <c r="AB25" s="24">
        <v>1</v>
      </c>
      <c r="AC25" s="24">
        <v>1</v>
      </c>
      <c r="AD25" s="24">
        <v>1</v>
      </c>
      <c r="AE25" s="24">
        <v>1</v>
      </c>
      <c r="AF25" s="24">
        <v>1</v>
      </c>
      <c r="AG25" s="24">
        <v>1</v>
      </c>
      <c r="AH25" s="24">
        <v>1</v>
      </c>
      <c r="AI25" s="24">
        <v>1</v>
      </c>
      <c r="AJ25" s="24">
        <v>1</v>
      </c>
      <c r="AK25" s="24">
        <v>1</v>
      </c>
      <c r="AL25" s="24">
        <v>1</v>
      </c>
      <c r="AM25" s="24">
        <v>1</v>
      </c>
      <c r="AN25" s="24">
        <v>1</v>
      </c>
      <c r="AO25" s="24">
        <v>1</v>
      </c>
      <c r="AP25" s="24">
        <v>1</v>
      </c>
      <c r="AQ25" s="24">
        <v>1</v>
      </c>
      <c r="AR25" s="24">
        <v>1</v>
      </c>
      <c r="AS25" s="18">
        <f>SUM(B25:AR25)</f>
        <v>43</v>
      </c>
    </row>
    <row r="26" spans="1:45" x14ac:dyDescent="0.25">
      <c r="A26" s="86" t="s">
        <v>2</v>
      </c>
      <c r="B26" s="18">
        <f t="shared" ref="B26:AS26" si="4">B25</f>
        <v>1</v>
      </c>
      <c r="C26" s="18">
        <f t="shared" si="4"/>
        <v>1</v>
      </c>
      <c r="D26" s="38">
        <f t="shared" si="4"/>
        <v>1</v>
      </c>
      <c r="E26" s="18">
        <f t="shared" si="4"/>
        <v>1</v>
      </c>
      <c r="F26" s="38">
        <f t="shared" si="4"/>
        <v>1</v>
      </c>
      <c r="G26" s="18">
        <f t="shared" si="4"/>
        <v>1</v>
      </c>
      <c r="H26" s="38">
        <f t="shared" si="4"/>
        <v>1</v>
      </c>
      <c r="I26" s="18">
        <f t="shared" si="4"/>
        <v>1</v>
      </c>
      <c r="J26" s="38">
        <f t="shared" si="4"/>
        <v>1</v>
      </c>
      <c r="K26" s="18">
        <f t="shared" si="4"/>
        <v>1</v>
      </c>
      <c r="L26" s="38">
        <f t="shared" si="4"/>
        <v>1</v>
      </c>
      <c r="M26" s="18">
        <f t="shared" si="4"/>
        <v>1</v>
      </c>
      <c r="N26" s="38">
        <f t="shared" si="4"/>
        <v>1</v>
      </c>
      <c r="O26" s="18">
        <f t="shared" si="4"/>
        <v>1</v>
      </c>
      <c r="P26" s="38">
        <f t="shared" si="4"/>
        <v>1</v>
      </c>
      <c r="Q26" s="18">
        <f t="shared" si="4"/>
        <v>1</v>
      </c>
      <c r="R26" s="38">
        <f t="shared" si="4"/>
        <v>1</v>
      </c>
      <c r="S26" s="18">
        <f t="shared" si="4"/>
        <v>1</v>
      </c>
      <c r="T26" s="38">
        <f t="shared" si="4"/>
        <v>1</v>
      </c>
      <c r="U26" s="18">
        <f t="shared" si="4"/>
        <v>1</v>
      </c>
      <c r="V26" s="38">
        <f t="shared" si="4"/>
        <v>1</v>
      </c>
      <c r="W26" s="18">
        <f t="shared" si="4"/>
        <v>1</v>
      </c>
      <c r="X26" s="38">
        <f t="shared" si="4"/>
        <v>1</v>
      </c>
      <c r="Y26" s="18">
        <f t="shared" si="4"/>
        <v>1</v>
      </c>
      <c r="Z26" s="38">
        <f t="shared" si="4"/>
        <v>1</v>
      </c>
      <c r="AA26" s="18">
        <f t="shared" si="4"/>
        <v>1</v>
      </c>
      <c r="AB26" s="38">
        <f t="shared" si="4"/>
        <v>1</v>
      </c>
      <c r="AC26" s="18">
        <f t="shared" si="4"/>
        <v>1</v>
      </c>
      <c r="AD26" s="18">
        <f t="shared" si="4"/>
        <v>1</v>
      </c>
      <c r="AE26" s="18">
        <f t="shared" si="4"/>
        <v>1</v>
      </c>
      <c r="AF26" s="18">
        <f t="shared" si="4"/>
        <v>1</v>
      </c>
      <c r="AG26" s="18">
        <f t="shared" si="4"/>
        <v>1</v>
      </c>
      <c r="AH26" s="18">
        <f t="shared" si="4"/>
        <v>1</v>
      </c>
      <c r="AI26" s="18">
        <f t="shared" si="4"/>
        <v>1</v>
      </c>
      <c r="AJ26" s="18">
        <f t="shared" si="4"/>
        <v>1</v>
      </c>
      <c r="AK26" s="18">
        <f t="shared" si="4"/>
        <v>1</v>
      </c>
      <c r="AL26" s="18">
        <f t="shared" si="4"/>
        <v>1</v>
      </c>
      <c r="AM26" s="18">
        <f t="shared" si="4"/>
        <v>1</v>
      </c>
      <c r="AN26" s="18">
        <f t="shared" si="4"/>
        <v>1</v>
      </c>
      <c r="AO26" s="18">
        <f t="shared" si="4"/>
        <v>1</v>
      </c>
      <c r="AP26" s="18">
        <f t="shared" si="4"/>
        <v>1</v>
      </c>
      <c r="AQ26" s="18">
        <f t="shared" si="4"/>
        <v>1</v>
      </c>
      <c r="AR26" s="18">
        <f t="shared" si="4"/>
        <v>1</v>
      </c>
      <c r="AS26" s="18">
        <f t="shared" si="4"/>
        <v>43</v>
      </c>
    </row>
    <row r="27" spans="1:45" x14ac:dyDescent="0.25">
      <c r="A27" s="85" t="s">
        <v>3</v>
      </c>
      <c r="B27" s="18">
        <f t="shared" ref="B27:AS27" si="5">B26+B23+B14</f>
        <v>15</v>
      </c>
      <c r="C27" s="18">
        <f t="shared" si="5"/>
        <v>21</v>
      </c>
      <c r="D27" s="18">
        <f t="shared" si="5"/>
        <v>13</v>
      </c>
      <c r="E27" s="18">
        <f t="shared" si="5"/>
        <v>14</v>
      </c>
      <c r="F27" s="18">
        <f t="shared" si="5"/>
        <v>15</v>
      </c>
      <c r="G27" s="18">
        <f t="shared" si="5"/>
        <v>23</v>
      </c>
      <c r="H27" s="18">
        <f t="shared" si="5"/>
        <v>17</v>
      </c>
      <c r="I27" s="18">
        <f t="shared" si="5"/>
        <v>18</v>
      </c>
      <c r="J27" s="18">
        <f t="shared" si="5"/>
        <v>16</v>
      </c>
      <c r="K27" s="18">
        <f t="shared" si="5"/>
        <v>20</v>
      </c>
      <c r="L27" s="18">
        <f t="shared" si="5"/>
        <v>21</v>
      </c>
      <c r="M27" s="18">
        <f t="shared" si="5"/>
        <v>19</v>
      </c>
      <c r="N27" s="18">
        <f t="shared" si="5"/>
        <v>21</v>
      </c>
      <c r="O27" s="18">
        <f t="shared" si="5"/>
        <v>17</v>
      </c>
      <c r="P27" s="18">
        <f t="shared" si="5"/>
        <v>15</v>
      </c>
      <c r="Q27" s="18">
        <f t="shared" si="5"/>
        <v>16</v>
      </c>
      <c r="R27" s="18">
        <f t="shared" si="5"/>
        <v>18</v>
      </c>
      <c r="S27" s="18">
        <f t="shared" si="5"/>
        <v>14</v>
      </c>
      <c r="T27" s="18">
        <f t="shared" si="5"/>
        <v>14</v>
      </c>
      <c r="U27" s="18">
        <f t="shared" si="5"/>
        <v>17</v>
      </c>
      <c r="V27" s="18">
        <f t="shared" si="5"/>
        <v>14</v>
      </c>
      <c r="W27" s="18">
        <f t="shared" si="5"/>
        <v>15</v>
      </c>
      <c r="X27" s="18">
        <f t="shared" si="5"/>
        <v>13</v>
      </c>
      <c r="Y27" s="18">
        <f t="shared" si="5"/>
        <v>15</v>
      </c>
      <c r="Z27" s="18">
        <f t="shared" si="5"/>
        <v>14</v>
      </c>
      <c r="AA27" s="18">
        <f t="shared" si="5"/>
        <v>14</v>
      </c>
      <c r="AB27" s="18">
        <f t="shared" si="5"/>
        <v>13</v>
      </c>
      <c r="AC27" s="18">
        <f t="shared" si="5"/>
        <v>16</v>
      </c>
      <c r="AD27" s="18">
        <f t="shared" si="5"/>
        <v>21</v>
      </c>
      <c r="AE27" s="18">
        <f t="shared" si="5"/>
        <v>17</v>
      </c>
      <c r="AF27" s="18">
        <f t="shared" si="5"/>
        <v>20</v>
      </c>
      <c r="AG27" s="18">
        <f t="shared" si="5"/>
        <v>14</v>
      </c>
      <c r="AH27" s="18">
        <f t="shared" si="5"/>
        <v>20</v>
      </c>
      <c r="AI27" s="18">
        <f t="shared" si="5"/>
        <v>14</v>
      </c>
      <c r="AJ27" s="18">
        <f t="shared" si="5"/>
        <v>19</v>
      </c>
      <c r="AK27" s="18">
        <f t="shared" si="5"/>
        <v>19</v>
      </c>
      <c r="AL27" s="18">
        <f t="shared" si="5"/>
        <v>19</v>
      </c>
      <c r="AM27" s="18">
        <f t="shared" si="5"/>
        <v>22</v>
      </c>
      <c r="AN27" s="18">
        <f t="shared" si="5"/>
        <v>14</v>
      </c>
      <c r="AO27" s="18">
        <f t="shared" si="5"/>
        <v>17</v>
      </c>
      <c r="AP27" s="18">
        <f t="shared" si="5"/>
        <v>19</v>
      </c>
      <c r="AQ27" s="18">
        <f t="shared" si="5"/>
        <v>13</v>
      </c>
      <c r="AR27" s="18">
        <f t="shared" si="5"/>
        <v>17</v>
      </c>
      <c r="AS27" s="18">
        <f t="shared" si="5"/>
        <v>723</v>
      </c>
    </row>
    <row r="28" spans="1:45" x14ac:dyDescent="0.25">
      <c r="A28" s="88"/>
      <c r="B28" s="34"/>
      <c r="C28" s="34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9"/>
    </row>
    <row r="29" spans="1:45" ht="18" hidden="1" customHeight="1" thickBot="1" x14ac:dyDescent="0.3">
      <c r="A29" s="89" t="s">
        <v>4</v>
      </c>
      <c r="B29" s="9" t="e">
        <f>B27+#REF!</f>
        <v>#REF!</v>
      </c>
      <c r="C29" s="9" t="e">
        <f>C27+#REF!</f>
        <v>#REF!</v>
      </c>
      <c r="D29" s="9" t="e">
        <f>D27+#REF!</f>
        <v>#REF!</v>
      </c>
      <c r="E29" s="9" t="e">
        <f>E27+#REF!</f>
        <v>#REF!</v>
      </c>
      <c r="F29" s="9" t="e">
        <f>F27+#REF!</f>
        <v>#REF!</v>
      </c>
      <c r="G29" s="9" t="e">
        <f>G27+#REF!</f>
        <v>#REF!</v>
      </c>
      <c r="H29" s="9" t="e">
        <f>H27+#REF!</f>
        <v>#REF!</v>
      </c>
      <c r="I29" s="9" t="e">
        <f>I27+#REF!</f>
        <v>#REF!</v>
      </c>
      <c r="J29" s="9" t="e">
        <f>J27+#REF!</f>
        <v>#REF!</v>
      </c>
      <c r="K29" s="9" t="e">
        <f>K27+#REF!</f>
        <v>#REF!</v>
      </c>
      <c r="L29" s="9" t="e">
        <f>L27+#REF!</f>
        <v>#REF!</v>
      </c>
      <c r="M29" s="9" t="e">
        <f>M27+#REF!</f>
        <v>#REF!</v>
      </c>
      <c r="N29" s="9" t="e">
        <f>N27+#REF!</f>
        <v>#REF!</v>
      </c>
      <c r="O29" s="9" t="e">
        <f>O27+#REF!</f>
        <v>#REF!</v>
      </c>
      <c r="P29" s="9" t="e">
        <f>P27+#REF!</f>
        <v>#REF!</v>
      </c>
      <c r="Q29" s="9" t="e">
        <f>Q27+#REF!</f>
        <v>#REF!</v>
      </c>
      <c r="R29" s="9" t="e">
        <f>R27+#REF!</f>
        <v>#REF!</v>
      </c>
      <c r="S29" s="9" t="e">
        <f>S27+#REF!</f>
        <v>#REF!</v>
      </c>
      <c r="T29" s="9" t="e">
        <f>T27+#REF!</f>
        <v>#REF!</v>
      </c>
      <c r="U29" s="9" t="e">
        <f>U27+#REF!</f>
        <v>#REF!</v>
      </c>
      <c r="V29" s="9" t="e">
        <f>V27+#REF!</f>
        <v>#REF!</v>
      </c>
      <c r="W29" s="9" t="e">
        <f>W27+#REF!</f>
        <v>#REF!</v>
      </c>
      <c r="X29" s="9" t="e">
        <f>X27+#REF!</f>
        <v>#REF!</v>
      </c>
      <c r="Y29" s="9" t="e">
        <f>Y27+#REF!</f>
        <v>#REF!</v>
      </c>
      <c r="Z29" s="9" t="e">
        <f>Z27+#REF!</f>
        <v>#REF!</v>
      </c>
      <c r="AA29" s="9" t="e">
        <f>AA27+#REF!</f>
        <v>#REF!</v>
      </c>
      <c r="AB29" s="9" t="e">
        <f>AB27+#REF!</f>
        <v>#REF!</v>
      </c>
      <c r="AC29" s="9" t="e">
        <f>AC27+#REF!</f>
        <v>#REF!</v>
      </c>
      <c r="AD29" s="9" t="e">
        <f>AD27+#REF!</f>
        <v>#REF!</v>
      </c>
      <c r="AE29" s="9" t="e">
        <f>AE27+#REF!</f>
        <v>#REF!</v>
      </c>
      <c r="AF29" s="9" t="e">
        <f>AF27+#REF!</f>
        <v>#REF!</v>
      </c>
      <c r="AG29" s="9" t="e">
        <f>AG27+#REF!</f>
        <v>#REF!</v>
      </c>
      <c r="AH29" s="9" t="e">
        <f>AH27+#REF!</f>
        <v>#REF!</v>
      </c>
      <c r="AI29" s="9" t="e">
        <f>AI27+#REF!</f>
        <v>#REF!</v>
      </c>
      <c r="AJ29" s="9" t="e">
        <f>AJ27+#REF!</f>
        <v>#REF!</v>
      </c>
      <c r="AK29" s="9" t="e">
        <f>AK27+#REF!</f>
        <v>#REF!</v>
      </c>
      <c r="AL29" s="9" t="e">
        <f>AL27+#REF!</f>
        <v>#REF!</v>
      </c>
      <c r="AM29" s="9" t="e">
        <f>AM27+#REF!</f>
        <v>#REF!</v>
      </c>
      <c r="AN29" s="9" t="e">
        <f>AN27+#REF!</f>
        <v>#REF!</v>
      </c>
      <c r="AO29" s="9" t="e">
        <f>AO27+#REF!</f>
        <v>#REF!</v>
      </c>
      <c r="AP29" s="9" t="e">
        <f>AP27+#REF!</f>
        <v>#REF!</v>
      </c>
      <c r="AQ29" s="9" t="e">
        <f>AQ27+#REF!</f>
        <v>#REF!</v>
      </c>
      <c r="AR29" s="9" t="e">
        <f>AR27+#REF!</f>
        <v>#REF!</v>
      </c>
      <c r="AS29" s="9" t="e">
        <f>AS27+#REF!</f>
        <v>#REF!</v>
      </c>
    </row>
    <row r="32" spans="1:45" hidden="1" x14ac:dyDescent="0.25"/>
    <row r="33" spans="1:2" hidden="1" x14ac:dyDescent="0.25">
      <c r="A33" s="91"/>
      <c r="B33" s="1" t="s">
        <v>126</v>
      </c>
    </row>
  </sheetData>
  <mergeCells count="1">
    <mergeCell ref="A1:AS1"/>
  </mergeCells>
  <pageMargins left="0.15748031496062992" right="0.15748031496062992" top="0.51181102362204722" bottom="0.74803149606299213" header="0.31496062992125984" footer="0.31496062992125984"/>
  <pageSetup paperSize="9" scale="53" fitToWidth="2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MI31"/>
  <sheetViews>
    <sheetView tabSelected="1" workbookViewId="0">
      <selection activeCell="A2" sqref="A2:XFD2"/>
    </sheetView>
  </sheetViews>
  <sheetFormatPr defaultRowHeight="15.75" x14ac:dyDescent="0.25"/>
  <cols>
    <col min="1" max="1" width="65.375" style="1" customWidth="1"/>
    <col min="2" max="4" width="10.75" style="1" customWidth="1"/>
    <col min="5" max="6" width="12.125" style="1" customWidth="1"/>
    <col min="7" max="20" width="10.75" style="1" customWidth="1"/>
    <col min="21" max="1023" width="8.75" style="1" customWidth="1"/>
  </cols>
  <sheetData>
    <row r="1" spans="1:20" ht="75" customHeight="1" x14ac:dyDescent="0.25">
      <c r="A1" s="82" t="s">
        <v>195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</row>
    <row r="2" spans="1:20" ht="25.5" x14ac:dyDescent="0.25">
      <c r="A2" s="64" t="s">
        <v>15</v>
      </c>
      <c r="B2" s="36" t="s">
        <v>179</v>
      </c>
      <c r="C2" s="36" t="s">
        <v>180</v>
      </c>
      <c r="D2" s="36" t="s">
        <v>127</v>
      </c>
      <c r="E2" s="36" t="s">
        <v>181</v>
      </c>
      <c r="F2" s="36" t="s">
        <v>182</v>
      </c>
      <c r="G2" s="36" t="s">
        <v>128</v>
      </c>
      <c r="H2" s="36" t="s">
        <v>129</v>
      </c>
      <c r="I2" s="36" t="s">
        <v>130</v>
      </c>
      <c r="J2" s="36" t="s">
        <v>131</v>
      </c>
      <c r="K2" s="36" t="s">
        <v>132</v>
      </c>
      <c r="L2" s="36" t="s">
        <v>133</v>
      </c>
      <c r="M2" s="36" t="s">
        <v>183</v>
      </c>
      <c r="N2" s="36" t="s">
        <v>134</v>
      </c>
      <c r="O2" s="36" t="s">
        <v>184</v>
      </c>
      <c r="P2" s="36" t="s">
        <v>135</v>
      </c>
      <c r="Q2" s="36" t="s">
        <v>185</v>
      </c>
      <c r="R2" s="36" t="s">
        <v>136</v>
      </c>
      <c r="S2" s="36" t="s">
        <v>137</v>
      </c>
      <c r="T2" s="35" t="s">
        <v>53</v>
      </c>
    </row>
    <row r="3" spans="1:20" s="7" customFormat="1" x14ac:dyDescent="0.25">
      <c r="A3" s="5" t="s">
        <v>16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</row>
    <row r="4" spans="1:20" x14ac:dyDescent="0.25">
      <c r="A4" s="6" t="s">
        <v>55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</row>
    <row r="5" spans="1:20" x14ac:dyDescent="0.25">
      <c r="A5" s="6" t="s">
        <v>139</v>
      </c>
      <c r="B5" s="14">
        <v>3</v>
      </c>
      <c r="C5" s="14">
        <v>4</v>
      </c>
      <c r="D5" s="14">
        <v>3</v>
      </c>
      <c r="E5" s="14">
        <v>6</v>
      </c>
      <c r="F5" s="14">
        <v>3</v>
      </c>
      <c r="G5" s="14">
        <v>3</v>
      </c>
      <c r="H5" s="14">
        <v>8</v>
      </c>
      <c r="I5" s="14">
        <v>6</v>
      </c>
      <c r="J5" s="14">
        <v>4</v>
      </c>
      <c r="K5" s="14">
        <v>4</v>
      </c>
      <c r="L5" s="14">
        <v>4</v>
      </c>
      <c r="M5" s="14">
        <v>4</v>
      </c>
      <c r="N5" s="14">
        <v>4</v>
      </c>
      <c r="O5" s="14">
        <v>4</v>
      </c>
      <c r="P5" s="14">
        <v>4</v>
      </c>
      <c r="Q5" s="14">
        <v>5</v>
      </c>
      <c r="R5" s="14">
        <v>4</v>
      </c>
      <c r="S5" s="14">
        <v>4</v>
      </c>
      <c r="T5" s="18">
        <f>SUM(B5:S5)</f>
        <v>77</v>
      </c>
    </row>
    <row r="6" spans="1:20" x14ac:dyDescent="0.25">
      <c r="A6" s="6" t="s">
        <v>140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x14ac:dyDescent="0.25">
      <c r="A7" s="6" t="s">
        <v>56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x14ac:dyDescent="0.25">
      <c r="A8" s="6" t="s">
        <v>141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x14ac:dyDescent="0.25">
      <c r="A9" s="6" t="s">
        <v>142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spans="1:20" x14ac:dyDescent="0.25">
      <c r="A10" s="6" t="s">
        <v>57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x14ac:dyDescent="0.25">
      <c r="A11" s="6" t="s">
        <v>58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x14ac:dyDescent="0.25">
      <c r="A12" s="6" t="s">
        <v>59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x14ac:dyDescent="0.25">
      <c r="A13" s="6" t="s">
        <v>60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x14ac:dyDescent="0.25">
      <c r="A14" s="66" t="s">
        <v>0</v>
      </c>
      <c r="B14" s="18">
        <f t="shared" ref="B14:T14" si="0">SUM(B4:B13)</f>
        <v>3</v>
      </c>
      <c r="C14" s="18">
        <f t="shared" si="0"/>
        <v>4</v>
      </c>
      <c r="D14" s="18">
        <f t="shared" si="0"/>
        <v>3</v>
      </c>
      <c r="E14" s="18">
        <f t="shared" si="0"/>
        <v>6</v>
      </c>
      <c r="F14" s="18">
        <f t="shared" si="0"/>
        <v>3</v>
      </c>
      <c r="G14" s="18">
        <f t="shared" si="0"/>
        <v>3</v>
      </c>
      <c r="H14" s="18">
        <f t="shared" si="0"/>
        <v>8</v>
      </c>
      <c r="I14" s="18">
        <f t="shared" si="0"/>
        <v>6</v>
      </c>
      <c r="J14" s="18">
        <f t="shared" si="0"/>
        <v>4</v>
      </c>
      <c r="K14" s="18">
        <f t="shared" si="0"/>
        <v>4</v>
      </c>
      <c r="L14" s="18">
        <f t="shared" si="0"/>
        <v>4</v>
      </c>
      <c r="M14" s="18">
        <f t="shared" si="0"/>
        <v>4</v>
      </c>
      <c r="N14" s="18">
        <f t="shared" si="0"/>
        <v>4</v>
      </c>
      <c r="O14" s="18">
        <f t="shared" si="0"/>
        <v>4</v>
      </c>
      <c r="P14" s="18">
        <f t="shared" si="0"/>
        <v>4</v>
      </c>
      <c r="Q14" s="18">
        <f t="shared" si="0"/>
        <v>5</v>
      </c>
      <c r="R14" s="18">
        <f t="shared" si="0"/>
        <v>4</v>
      </c>
      <c r="S14" s="18">
        <f t="shared" si="0"/>
        <v>4</v>
      </c>
      <c r="T14" s="18">
        <f t="shared" si="0"/>
        <v>77</v>
      </c>
    </row>
    <row r="15" spans="1:20" x14ac:dyDescent="0.25">
      <c r="A15" s="18" t="s">
        <v>17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x14ac:dyDescent="0.25">
      <c r="A16" s="6" t="s">
        <v>61</v>
      </c>
      <c r="B16" s="14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x14ac:dyDescent="0.25">
      <c r="A17" s="6" t="s">
        <v>62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</row>
    <row r="18" spans="1:20" x14ac:dyDescent="0.25">
      <c r="A18" s="6" t="s">
        <v>63</v>
      </c>
      <c r="B18" s="14">
        <v>1</v>
      </c>
      <c r="C18" s="14">
        <v>1</v>
      </c>
      <c r="D18" s="14">
        <v>1</v>
      </c>
      <c r="E18" s="14">
        <v>1</v>
      </c>
      <c r="F18" s="14">
        <v>1</v>
      </c>
      <c r="G18" s="14">
        <v>1</v>
      </c>
      <c r="H18" s="14">
        <v>1</v>
      </c>
      <c r="I18" s="14">
        <v>1</v>
      </c>
      <c r="J18" s="14">
        <v>1</v>
      </c>
      <c r="K18" s="14">
        <v>1</v>
      </c>
      <c r="L18" s="14">
        <v>1</v>
      </c>
      <c r="M18" s="14">
        <v>1</v>
      </c>
      <c r="N18" s="14">
        <v>1</v>
      </c>
      <c r="O18" s="14">
        <v>1</v>
      </c>
      <c r="P18" s="14">
        <v>1</v>
      </c>
      <c r="Q18" s="14">
        <v>1</v>
      </c>
      <c r="R18" s="14">
        <v>1</v>
      </c>
      <c r="S18" s="14">
        <v>1</v>
      </c>
      <c r="T18" s="18">
        <f>SUM(B18:S18)</f>
        <v>18</v>
      </c>
    </row>
    <row r="19" spans="1:20" x14ac:dyDescent="0.25">
      <c r="A19" s="6" t="s">
        <v>64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</row>
    <row r="20" spans="1:20" x14ac:dyDescent="0.25">
      <c r="A20" s="6" t="s">
        <v>65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</row>
    <row r="21" spans="1:20" x14ac:dyDescent="0.25">
      <c r="A21" s="6" t="s">
        <v>66</v>
      </c>
      <c r="B21" s="53"/>
      <c r="C21" s="53"/>
      <c r="D21" s="53"/>
      <c r="E21" s="53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</row>
    <row r="22" spans="1:20" x14ac:dyDescent="0.25">
      <c r="A22" s="15" t="s">
        <v>67</v>
      </c>
      <c r="B22" s="16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</row>
    <row r="23" spans="1:20" x14ac:dyDescent="0.25">
      <c r="A23" s="65" t="s">
        <v>1</v>
      </c>
      <c r="B23" s="18">
        <f t="shared" ref="B23:T23" si="1">SUM(B16:B22)</f>
        <v>1</v>
      </c>
      <c r="C23" s="18">
        <f t="shared" si="1"/>
        <v>1</v>
      </c>
      <c r="D23" s="18">
        <f t="shared" si="1"/>
        <v>1</v>
      </c>
      <c r="E23" s="18">
        <f t="shared" si="1"/>
        <v>1</v>
      </c>
      <c r="F23" s="18">
        <f t="shared" si="1"/>
        <v>1</v>
      </c>
      <c r="G23" s="18">
        <f t="shared" si="1"/>
        <v>1</v>
      </c>
      <c r="H23" s="18">
        <f t="shared" si="1"/>
        <v>1</v>
      </c>
      <c r="I23" s="18">
        <f t="shared" si="1"/>
        <v>1</v>
      </c>
      <c r="J23" s="18">
        <f t="shared" si="1"/>
        <v>1</v>
      </c>
      <c r="K23" s="18">
        <f t="shared" si="1"/>
        <v>1</v>
      </c>
      <c r="L23" s="18">
        <f t="shared" si="1"/>
        <v>1</v>
      </c>
      <c r="M23" s="18">
        <f t="shared" si="1"/>
        <v>1</v>
      </c>
      <c r="N23" s="18">
        <f t="shared" si="1"/>
        <v>1</v>
      </c>
      <c r="O23" s="18">
        <f t="shared" si="1"/>
        <v>1</v>
      </c>
      <c r="P23" s="18">
        <f t="shared" si="1"/>
        <v>1</v>
      </c>
      <c r="Q23" s="18">
        <f t="shared" si="1"/>
        <v>1</v>
      </c>
      <c r="R23" s="18">
        <f t="shared" si="1"/>
        <v>1</v>
      </c>
      <c r="S23" s="18">
        <f t="shared" si="1"/>
        <v>1</v>
      </c>
      <c r="T23" s="18">
        <f t="shared" si="1"/>
        <v>18</v>
      </c>
    </row>
    <row r="24" spans="1:20" x14ac:dyDescent="0.25">
      <c r="A24" s="18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x14ac:dyDescent="0.25">
      <c r="A25" s="15" t="s">
        <v>68</v>
      </c>
      <c r="B25" s="15"/>
      <c r="C25" s="15"/>
      <c r="D25" s="15"/>
      <c r="E25" s="15"/>
      <c r="F25" s="15"/>
      <c r="G25" s="15"/>
      <c r="H25" s="16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8">
        <f>SUM(B25:S25)</f>
        <v>0</v>
      </c>
    </row>
    <row r="26" spans="1:20" x14ac:dyDescent="0.25">
      <c r="A26" s="65" t="s">
        <v>2</v>
      </c>
      <c r="B26" s="18">
        <f t="shared" ref="B26:T26" si="2">B25</f>
        <v>0</v>
      </c>
      <c r="C26" s="18">
        <f t="shared" si="2"/>
        <v>0</v>
      </c>
      <c r="D26" s="18">
        <f t="shared" si="2"/>
        <v>0</v>
      </c>
      <c r="E26" s="18">
        <f t="shared" si="2"/>
        <v>0</v>
      </c>
      <c r="F26" s="18">
        <f t="shared" si="2"/>
        <v>0</v>
      </c>
      <c r="G26" s="18">
        <f t="shared" si="2"/>
        <v>0</v>
      </c>
      <c r="H26" s="18">
        <f t="shared" si="2"/>
        <v>0</v>
      </c>
      <c r="I26" s="18">
        <f t="shared" si="2"/>
        <v>0</v>
      </c>
      <c r="J26" s="18">
        <f t="shared" si="2"/>
        <v>0</v>
      </c>
      <c r="K26" s="18">
        <f t="shared" si="2"/>
        <v>0</v>
      </c>
      <c r="L26" s="18">
        <f t="shared" si="2"/>
        <v>0</v>
      </c>
      <c r="M26" s="18">
        <f t="shared" si="2"/>
        <v>0</v>
      </c>
      <c r="N26" s="18">
        <f t="shared" si="2"/>
        <v>0</v>
      </c>
      <c r="O26" s="18">
        <f t="shared" si="2"/>
        <v>0</v>
      </c>
      <c r="P26" s="18">
        <f t="shared" si="2"/>
        <v>0</v>
      </c>
      <c r="Q26" s="18">
        <f t="shared" si="2"/>
        <v>0</v>
      </c>
      <c r="R26" s="18">
        <f t="shared" si="2"/>
        <v>0</v>
      </c>
      <c r="S26" s="18">
        <f t="shared" si="2"/>
        <v>0</v>
      </c>
      <c r="T26" s="18">
        <f t="shared" si="2"/>
        <v>0</v>
      </c>
    </row>
    <row r="27" spans="1:20" x14ac:dyDescent="0.25">
      <c r="A27" s="65" t="s">
        <v>3</v>
      </c>
      <c r="B27" s="18">
        <f t="shared" ref="B27:T27" si="3">B26+B23+B14</f>
        <v>4</v>
      </c>
      <c r="C27" s="18">
        <f t="shared" si="3"/>
        <v>5</v>
      </c>
      <c r="D27" s="18">
        <f t="shared" si="3"/>
        <v>4</v>
      </c>
      <c r="E27" s="18">
        <f t="shared" si="3"/>
        <v>7</v>
      </c>
      <c r="F27" s="18">
        <f t="shared" si="3"/>
        <v>4</v>
      </c>
      <c r="G27" s="18">
        <f t="shared" si="3"/>
        <v>4</v>
      </c>
      <c r="H27" s="18">
        <f t="shared" si="3"/>
        <v>9</v>
      </c>
      <c r="I27" s="18">
        <f t="shared" si="3"/>
        <v>7</v>
      </c>
      <c r="J27" s="18">
        <f t="shared" si="3"/>
        <v>5</v>
      </c>
      <c r="K27" s="18">
        <f t="shared" si="3"/>
        <v>5</v>
      </c>
      <c r="L27" s="18">
        <f t="shared" si="3"/>
        <v>5</v>
      </c>
      <c r="M27" s="18">
        <f t="shared" si="3"/>
        <v>5</v>
      </c>
      <c r="N27" s="18">
        <f t="shared" si="3"/>
        <v>5</v>
      </c>
      <c r="O27" s="18">
        <f t="shared" si="3"/>
        <v>5</v>
      </c>
      <c r="P27" s="18">
        <f t="shared" si="3"/>
        <v>5</v>
      </c>
      <c r="Q27" s="18">
        <f t="shared" si="3"/>
        <v>6</v>
      </c>
      <c r="R27" s="18">
        <f t="shared" si="3"/>
        <v>5</v>
      </c>
      <c r="S27" s="18">
        <f t="shared" si="3"/>
        <v>5</v>
      </c>
      <c r="T27" s="18">
        <f t="shared" si="3"/>
        <v>95</v>
      </c>
    </row>
    <row r="28" spans="1:20" x14ac:dyDescent="0.25">
      <c r="A28" s="10"/>
      <c r="B28" s="12"/>
    </row>
    <row r="31" spans="1:20" hidden="1" x14ac:dyDescent="0.25">
      <c r="A31" s="54"/>
      <c r="B31" s="1" t="s">
        <v>138</v>
      </c>
    </row>
  </sheetData>
  <mergeCells count="1">
    <mergeCell ref="A1:T1"/>
  </mergeCells>
  <pageMargins left="0.22" right="0.15748031496062992" top="0.47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11</vt:i4>
      </vt:variant>
      <vt:variant>
        <vt:lpstr>Intervalli denominati</vt:lpstr>
      </vt:variant>
      <vt:variant>
        <vt:i4>2</vt:i4>
      </vt:variant>
    </vt:vector>
  </HeadingPairs>
  <TitlesOfParts>
    <vt:vector size="13" baseType="lpstr">
      <vt:lpstr>Tab. A</vt:lpstr>
      <vt:lpstr>Tab.B</vt:lpstr>
      <vt:lpstr>Tab.C</vt:lpstr>
      <vt:lpstr>Tab.D</vt:lpstr>
      <vt:lpstr>Tab.E</vt:lpstr>
      <vt:lpstr>Tab.F</vt:lpstr>
      <vt:lpstr>Tab.G</vt:lpstr>
      <vt:lpstr>Tab.H</vt:lpstr>
      <vt:lpstr>Tab.I</vt:lpstr>
      <vt:lpstr>Tab.L</vt:lpstr>
      <vt:lpstr>Tab.M</vt:lpstr>
      <vt:lpstr>Tab.E!Titoli_stampa</vt:lpstr>
      <vt:lpstr>Tab.L!Titoli_stampa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Cittadini</dc:creator>
  <cp:lastModifiedBy>Silvana Bastianello</cp:lastModifiedBy>
  <cp:lastPrinted>2020-12-22T08:13:53Z</cp:lastPrinted>
  <dcterms:created xsi:type="dcterms:W3CDTF">2016-10-20T10:46:16Z</dcterms:created>
  <dcterms:modified xsi:type="dcterms:W3CDTF">2020-12-22T11:43:30Z</dcterms:modified>
</cp:coreProperties>
</file>