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artorelli\Desktop\Direttiva annuale ministro 2020\"/>
    </mc:Choice>
  </mc:AlternateContent>
  <bookViews>
    <workbookView xWindow="0" yWindow="0" windowWidth="25200" windowHeight="10785" tabRatio="536"/>
  </bookViews>
  <sheets>
    <sheet name="ALL 7 OBIETTIVI GAB + UFFDIRCOL" sheetId="14" r:id="rId1"/>
  </sheets>
  <definedNames>
    <definedName name="_xlnm.Print_Area" localSheetId="0">'ALL 7 OBIETTIVI GAB + UFFDIRCOL'!#REF!</definedName>
  </definedNames>
  <calcPr calcId="152511"/>
</workbook>
</file>

<file path=xl/calcChain.xml><?xml version="1.0" encoding="utf-8"?>
<calcChain xmlns="http://schemas.openxmlformats.org/spreadsheetml/2006/main">
  <c r="G9" i="14" l="1"/>
  <c r="H9" i="14"/>
  <c r="J9" i="14"/>
  <c r="K9" i="14"/>
  <c r="F9" i="14"/>
  <c r="G7" i="14"/>
  <c r="H7" i="14"/>
  <c r="I7" i="14"/>
  <c r="I12" i="14" s="1"/>
  <c r="J7" i="14"/>
  <c r="K7" i="14"/>
  <c r="F7" i="14"/>
  <c r="K12" i="14" l="1"/>
  <c r="K13" i="14" s="1"/>
  <c r="J12" i="14"/>
  <c r="J13" i="14" s="1"/>
  <c r="H12" i="14"/>
  <c r="H13" i="14" s="1"/>
  <c r="F12" i="14"/>
  <c r="F13" i="14" s="1"/>
  <c r="G12" i="14"/>
  <c r="G13" i="14" s="1"/>
  <c r="I13" i="14"/>
</calcChain>
</file>

<file path=xl/sharedStrings.xml><?xml version="1.0" encoding="utf-8"?>
<sst xmlns="http://schemas.openxmlformats.org/spreadsheetml/2006/main" count="27" uniqueCount="26">
  <si>
    <t>MISSIONE</t>
  </si>
  <si>
    <t>PROGRAMMA</t>
  </si>
  <si>
    <t>2 Servizi istituzionali e generali delle amministrazioni pubbliche (032)</t>
  </si>
  <si>
    <t>14 - Rafforzamento delle attività di valutazione e controllo strategico</t>
  </si>
  <si>
    <t>3 - Valutazione e controllo strategico (OIV)</t>
  </si>
  <si>
    <t>ANNO 2020 cp</t>
  </si>
  <si>
    <t>ANNO 2020 cs</t>
  </si>
  <si>
    <t>AZIONI CORRELATE</t>
  </si>
  <si>
    <t>TOTALE</t>
  </si>
  <si>
    <t>GABINETTO E UFFICI DI DIRETTA COLLABORAZIONE DEL MINISTRO</t>
  </si>
  <si>
    <t>Centro di Responsabilità 1 - GABINETTO E UFFICI DI DIRETTA COLLABORAZIONE ALL'OPERA DEL MINISTRO</t>
  </si>
  <si>
    <t>2.1 Indirizzo politico (032.002)</t>
  </si>
  <si>
    <t>OBIETTIVO</t>
  </si>
  <si>
    <t>Azioni non correlate ad Obiettivi</t>
  </si>
  <si>
    <t>ANNO 2021 cp</t>
  </si>
  <si>
    <t>ANNO 2021 cs</t>
  </si>
  <si>
    <t xml:space="preserve">1 - Ministro e Sottosegretari di Stato                                                </t>
  </si>
  <si>
    <t xml:space="preserve"> 2 - Indirizzo politico - amministrativo</t>
  </si>
  <si>
    <t>Allegato 7</t>
  </si>
  <si>
    <t>ANNO 2022 cp</t>
  </si>
  <si>
    <t>ANNO 2022cs</t>
  </si>
  <si>
    <t>4 -  Fondi da ripartire alimentati dal riaccertamento dei residui passivi perenti</t>
  </si>
  <si>
    <t>Totale Stanziamento Programma 2.1</t>
  </si>
  <si>
    <t>Totale Risorse assegnate agli obiettivi collegati a priorità politiche - GAB - Programma 2.1</t>
  </si>
  <si>
    <t>Altre risorse assegnate al CDR - Programma 2.1</t>
  </si>
  <si>
    <r>
      <rPr>
        <sz val="10"/>
        <color theme="1"/>
        <rFont val="Arial"/>
        <family val="2"/>
      </rPr>
      <t>5</t>
    </r>
    <r>
      <rPr>
        <b/>
        <sz val="10"/>
        <color theme="1"/>
        <rFont val="Arial"/>
        <family val="2"/>
      </rPr>
      <t xml:space="preserve"> - </t>
    </r>
    <r>
      <rPr>
        <sz val="10"/>
        <color theme="1"/>
        <rFont val="Arial"/>
        <family val="2"/>
      </rPr>
      <t xml:space="preserve"> Miglioramento della capacità di attuazione delle disposizioni legislative del Governo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</si>
</sst>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9" tint="-0.499984740745262"/>
      <name val="Arial"/>
      <family val="2"/>
    </font>
    <font>
      <b/>
      <sz val="14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Font="1"/>
    <xf numFmtId="0" fontId="0" fillId="0" borderId="0" xfId="0" applyFont="1" applyAlignment="1">
      <alignment wrapText="1"/>
    </xf>
    <xf numFmtId="0" fontId="0" fillId="0" borderId="0" xfId="0" applyFont="1" applyAlignment="1">
      <alignment horizontal="center"/>
    </xf>
    <xf numFmtId="0" fontId="5" fillId="0" borderId="0" xfId="0" applyFont="1"/>
    <xf numFmtId="0" fontId="5" fillId="0" borderId="1" xfId="0" applyFont="1" applyBorder="1"/>
    <xf numFmtId="0" fontId="4" fillId="5" borderId="5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43" fontId="4" fillId="5" borderId="1" xfId="1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4" fillId="5" borderId="1" xfId="0" applyFont="1" applyFill="1" applyBorder="1" applyAlignment="1">
      <alignment vertical="center"/>
    </xf>
    <xf numFmtId="0" fontId="4" fillId="6" borderId="10" xfId="0" applyFont="1" applyFill="1" applyBorder="1" applyAlignment="1">
      <alignment horizontal="center" vertical="center"/>
    </xf>
    <xf numFmtId="43" fontId="5" fillId="0" borderId="4" xfId="1" applyFont="1" applyBorder="1" applyAlignment="1">
      <alignment horizontal="center" vertical="center"/>
    </xf>
    <xf numFmtId="43" fontId="5" fillId="0" borderId="1" xfId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43" fontId="4" fillId="3" borderId="4" xfId="1" applyFont="1" applyFill="1" applyBorder="1" applyAlignment="1">
      <alignment horizontal="center"/>
    </xf>
    <xf numFmtId="0" fontId="5" fillId="4" borderId="6" xfId="0" applyFont="1" applyFill="1" applyBorder="1" applyAlignment="1">
      <alignment horizontal="left" vertical="top" wrapText="1"/>
    </xf>
    <xf numFmtId="43" fontId="5" fillId="4" borderId="10" xfId="1" applyFont="1" applyFill="1" applyBorder="1" applyAlignment="1">
      <alignment horizontal="center" vertical="center"/>
    </xf>
    <xf numFmtId="43" fontId="4" fillId="3" borderId="4" xfId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vertical="center"/>
    </xf>
    <xf numFmtId="43" fontId="4" fillId="0" borderId="1" xfId="1" applyFont="1" applyBorder="1" applyAlignment="1">
      <alignment horizontal="center" vertical="center"/>
    </xf>
    <xf numFmtId="43" fontId="4" fillId="5" borderId="4" xfId="1" applyFont="1" applyFill="1" applyBorder="1" applyAlignment="1">
      <alignment horizontal="right" vertical="center"/>
    </xf>
    <xf numFmtId="43" fontId="4" fillId="0" borderId="4" xfId="0" applyNumberFormat="1" applyFont="1" applyFill="1" applyBorder="1" applyAlignment="1">
      <alignment horizontal="right" vertical="center"/>
    </xf>
    <xf numFmtId="43" fontId="4" fillId="3" borderId="4" xfId="0" applyNumberFormat="1" applyFont="1" applyFill="1" applyBorder="1" applyAlignment="1">
      <alignment horizontal="right" vertical="center"/>
    </xf>
    <xf numFmtId="43" fontId="4" fillId="3" borderId="1" xfId="0" applyNumberFormat="1" applyFont="1" applyFill="1" applyBorder="1" applyAlignment="1">
      <alignment horizontal="right" vertical="center"/>
    </xf>
    <xf numFmtId="43" fontId="5" fillId="0" borderId="1" xfId="1" applyFont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3" fontId="4" fillId="3" borderId="2" xfId="1" applyFont="1" applyFill="1" applyBorder="1" applyAlignment="1">
      <alignment horizontal="right" vertical="center"/>
    </xf>
    <xf numFmtId="43" fontId="4" fillId="3" borderId="3" xfId="1" applyFont="1" applyFill="1" applyBorder="1" applyAlignment="1">
      <alignment horizontal="right" vertical="center"/>
    </xf>
    <xf numFmtId="43" fontId="4" fillId="3" borderId="4" xfId="1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left" vertical="top" wrapText="1"/>
    </xf>
    <xf numFmtId="0" fontId="5" fillId="4" borderId="8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A7ECF3"/>
      <color rgb="FF81F38C"/>
      <color rgb="FFF09ED9"/>
      <color rgb="FF8D85FB"/>
      <color rgb="FFFFE0A3"/>
      <color rgb="FFCCCC00"/>
      <color rgb="FF97FBA1"/>
      <color rgb="FFB3DEFF"/>
      <color rgb="FF5AB9E8"/>
      <color rgb="FFE3A6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676493</xdr:colOff>
      <xdr:row>0</xdr:row>
      <xdr:rowOff>0</xdr:rowOff>
    </xdr:from>
    <xdr:ext cx="584488" cy="1504517"/>
    <xdr:sp macro="" textlink="">
      <xdr:nvSpPr>
        <xdr:cNvPr id="2" name="CasellaDiTesto 1"/>
        <xdr:cNvSpPr txBox="1"/>
      </xdr:nvSpPr>
      <xdr:spPr>
        <a:xfrm rot="6470908">
          <a:off x="16744518" y="60678580"/>
          <a:ext cx="1504517" cy="5844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it-IT" sz="1100"/>
        </a:p>
        <a:p>
          <a:r>
            <a:rPr lang="it-IT" sz="1100"/>
            <a:t>              </a:t>
          </a:r>
        </a:p>
      </xdr:txBody>
    </xdr:sp>
    <xdr:clientData/>
  </xdr:oneCellAnchor>
  <xdr:oneCellAnchor>
    <xdr:from>
      <xdr:col>9</xdr:col>
      <xdr:colOff>43295</xdr:colOff>
      <xdr:row>0</xdr:row>
      <xdr:rowOff>0</xdr:rowOff>
    </xdr:from>
    <xdr:ext cx="1623579" cy="627784"/>
    <xdr:sp macro="" textlink="">
      <xdr:nvSpPr>
        <xdr:cNvPr id="3" name="CasellaDiTesto 2"/>
        <xdr:cNvSpPr txBox="1"/>
      </xdr:nvSpPr>
      <xdr:spPr>
        <a:xfrm>
          <a:off x="16571335" y="59477130"/>
          <a:ext cx="1623579" cy="62778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it-IT" sz="1100"/>
        </a:p>
      </xdr:txBody>
    </xdr:sp>
    <xdr:clientData/>
  </xdr:oneCellAnchor>
  <xdr:oneCellAnchor>
    <xdr:from>
      <xdr:col>0</xdr:col>
      <xdr:colOff>1104033</xdr:colOff>
      <xdr:row>0</xdr:row>
      <xdr:rowOff>0</xdr:rowOff>
    </xdr:from>
    <xdr:ext cx="1591108" cy="1288038"/>
    <xdr:sp macro="" textlink="">
      <xdr:nvSpPr>
        <xdr:cNvPr id="4" name="CasellaDiTesto 3"/>
        <xdr:cNvSpPr txBox="1"/>
      </xdr:nvSpPr>
      <xdr:spPr>
        <a:xfrm>
          <a:off x="17632073" y="58557103"/>
          <a:ext cx="1591108" cy="12880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it-IT" sz="1100"/>
        </a:p>
      </xdr:txBody>
    </xdr:sp>
    <xdr:clientData/>
  </xdr:oneCellAnchor>
  <xdr:oneCellAnchor>
    <xdr:from>
      <xdr:col>0</xdr:col>
      <xdr:colOff>443777</xdr:colOff>
      <xdr:row>0</xdr:row>
      <xdr:rowOff>0</xdr:rowOff>
    </xdr:from>
    <xdr:ext cx="1591108" cy="649431"/>
    <xdr:sp macro="" textlink="">
      <xdr:nvSpPr>
        <xdr:cNvPr id="5" name="CasellaDiTesto 4"/>
        <xdr:cNvSpPr txBox="1"/>
      </xdr:nvSpPr>
      <xdr:spPr>
        <a:xfrm>
          <a:off x="18184090" y="59596193"/>
          <a:ext cx="1591108" cy="6494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it-IT" sz="1100"/>
        </a:p>
        <a:p>
          <a:r>
            <a:rPr lang="it-IT" sz="1100"/>
            <a:t>             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i Office">
  <a:themeElements>
    <a:clrScheme name="Executive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ustin">
      <a:fillStyleLst>
        <a:solidFill>
          <a:schemeClr val="phClr"/>
        </a:solidFill>
        <a:gradFill rotWithShape="1">
          <a:gsLst>
            <a:gs pos="0">
              <a:schemeClr val="phClr">
                <a:tint val="20000"/>
                <a:satMod val="180000"/>
                <a:lumMod val="98000"/>
              </a:schemeClr>
            </a:gs>
            <a:gs pos="40000">
              <a:schemeClr val="phClr">
                <a:tint val="30000"/>
                <a:satMod val="260000"/>
                <a:lumMod val="84000"/>
              </a:schemeClr>
            </a:gs>
            <a:gs pos="100000">
              <a:schemeClr val="phClr">
                <a:tint val="100000"/>
                <a:satMod val="110000"/>
                <a:lumMod val="100000"/>
              </a:schemeClr>
            </a:gs>
          </a:gsLst>
          <a:lin ang="504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75000"/>
                <a:satMod val="120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28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>
            <a:bevelT w="50800" h="12700" prst="softRound"/>
          </a:sp3d>
        </a:effectStyle>
        <a:effectStyle>
          <a:effectLst>
            <a:outerShdw blurRad="44450" dist="50800" dir="5400000" sx="96000" rotWithShape="0">
              <a:srgbClr val="000000">
                <a:alpha val="34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 contourW="15875" prstMaterial="metal">
            <a:bevelT w="101600" h="25400" prst="softRound"/>
            <a:contourClr>
              <a:schemeClr val="phClr">
                <a:shade val="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"/>
  <sheetViews>
    <sheetView tabSelected="1" zoomScale="70" zoomScaleNormal="70" zoomScalePageLayoutView="40" workbookViewId="0">
      <selection activeCell="E18" sqref="E18"/>
    </sheetView>
  </sheetViews>
  <sheetFormatPr defaultColWidth="36.140625" defaultRowHeight="15" x14ac:dyDescent="0.25"/>
  <cols>
    <col min="1" max="1" width="28.42578125" style="1" customWidth="1"/>
    <col min="2" max="2" width="35.28515625" style="1" customWidth="1"/>
    <col min="3" max="3" width="40.7109375" style="2" customWidth="1"/>
    <col min="4" max="4" width="17.85546875" style="2" customWidth="1"/>
    <col min="5" max="5" width="27.28515625" style="2" customWidth="1"/>
    <col min="6" max="6" width="28" style="3" customWidth="1"/>
    <col min="7" max="7" width="31.5703125" style="3" customWidth="1"/>
    <col min="8" max="8" width="30.42578125" style="3" customWidth="1"/>
    <col min="9" max="9" width="29.7109375" style="1" customWidth="1"/>
    <col min="10" max="10" width="28.5703125" style="1" customWidth="1"/>
    <col min="11" max="11" width="29.7109375" style="1" customWidth="1"/>
    <col min="12" max="16384" width="36.140625" style="1"/>
  </cols>
  <sheetData>
    <row r="1" spans="1:11" ht="50.25" customHeight="1" x14ac:dyDescent="0.25">
      <c r="A1" s="30" t="s">
        <v>18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ht="52.5" customHeight="1" x14ac:dyDescent="0.25">
      <c r="A2" s="27" t="s">
        <v>9</v>
      </c>
      <c r="B2" s="28"/>
      <c r="C2" s="28"/>
      <c r="D2" s="28"/>
      <c r="E2" s="28"/>
      <c r="F2" s="28"/>
      <c r="G2" s="28"/>
      <c r="H2" s="28"/>
      <c r="I2" s="28"/>
      <c r="J2" s="28"/>
      <c r="K2" s="29"/>
    </row>
    <row r="3" spans="1:11" ht="51" customHeight="1" x14ac:dyDescent="0.25">
      <c r="A3" s="31" t="s">
        <v>10</v>
      </c>
      <c r="B3" s="32"/>
      <c r="C3" s="32"/>
      <c r="D3" s="32"/>
      <c r="E3" s="32"/>
      <c r="F3" s="32"/>
      <c r="G3" s="32"/>
      <c r="H3" s="32"/>
      <c r="I3" s="32"/>
      <c r="J3" s="32"/>
      <c r="K3" s="33"/>
    </row>
    <row r="4" spans="1:11" ht="51" customHeight="1" x14ac:dyDescent="0.25">
      <c r="A4" s="6" t="s">
        <v>0</v>
      </c>
      <c r="B4" s="6" t="s">
        <v>1</v>
      </c>
      <c r="C4" s="10" t="s">
        <v>12</v>
      </c>
      <c r="D4" s="48" t="s">
        <v>7</v>
      </c>
      <c r="E4" s="49"/>
      <c r="F4" s="11" t="s">
        <v>5</v>
      </c>
      <c r="G4" s="7" t="s">
        <v>14</v>
      </c>
      <c r="H4" s="7" t="s">
        <v>19</v>
      </c>
      <c r="I4" s="7" t="s">
        <v>6</v>
      </c>
      <c r="J4" s="7" t="s">
        <v>15</v>
      </c>
      <c r="K4" s="7" t="s">
        <v>20</v>
      </c>
    </row>
    <row r="5" spans="1:11" ht="38.25" x14ac:dyDescent="0.25">
      <c r="A5" s="9" t="s">
        <v>2</v>
      </c>
      <c r="B5" s="14" t="s">
        <v>11</v>
      </c>
      <c r="C5" s="45" t="s">
        <v>25</v>
      </c>
      <c r="D5" s="44" t="s">
        <v>16</v>
      </c>
      <c r="E5" s="44"/>
      <c r="F5" s="12">
        <v>217666</v>
      </c>
      <c r="G5" s="12">
        <v>217666</v>
      </c>
      <c r="H5" s="12">
        <v>217666</v>
      </c>
      <c r="I5" s="12">
        <v>217666</v>
      </c>
      <c r="J5" s="12">
        <v>217666</v>
      </c>
      <c r="K5" s="12">
        <v>217666</v>
      </c>
    </row>
    <row r="6" spans="1:11" ht="56.25" customHeight="1" x14ac:dyDescent="0.25">
      <c r="A6" s="9"/>
      <c r="B6" s="14"/>
      <c r="C6" s="45"/>
      <c r="D6" s="46" t="s">
        <v>17</v>
      </c>
      <c r="E6" s="47"/>
      <c r="F6" s="13">
        <v>32681050</v>
      </c>
      <c r="G6" s="13">
        <v>32671189</v>
      </c>
      <c r="H6" s="13">
        <v>32660987</v>
      </c>
      <c r="I6" s="13">
        <v>32625617</v>
      </c>
      <c r="J6" s="13">
        <v>32671189</v>
      </c>
      <c r="K6" s="13">
        <v>32660987</v>
      </c>
    </row>
    <row r="7" spans="1:11" ht="24.75" customHeight="1" x14ac:dyDescent="0.25">
      <c r="A7" s="34" t="s">
        <v>8</v>
      </c>
      <c r="B7" s="35"/>
      <c r="C7" s="35"/>
      <c r="D7" s="35"/>
      <c r="E7" s="35"/>
      <c r="F7" s="15">
        <f>F5+F6</f>
        <v>32898716</v>
      </c>
      <c r="G7" s="15">
        <f t="shared" ref="G7:K7" si="0">G5+G6</f>
        <v>32888855</v>
      </c>
      <c r="H7" s="15">
        <f t="shared" si="0"/>
        <v>32878653</v>
      </c>
      <c r="I7" s="15">
        <f t="shared" si="0"/>
        <v>32843283</v>
      </c>
      <c r="J7" s="15">
        <f t="shared" si="0"/>
        <v>32888855</v>
      </c>
      <c r="K7" s="15">
        <f t="shared" si="0"/>
        <v>32878653</v>
      </c>
    </row>
    <row r="8" spans="1:11" ht="25.5" x14ac:dyDescent="0.25">
      <c r="A8" s="9"/>
      <c r="B8" s="14"/>
      <c r="C8" s="16" t="s">
        <v>3</v>
      </c>
      <c r="D8" s="40" t="s">
        <v>4</v>
      </c>
      <c r="E8" s="41"/>
      <c r="F8" s="17">
        <v>600041</v>
      </c>
      <c r="G8" s="17">
        <v>600041</v>
      </c>
      <c r="H8" s="17">
        <v>600041</v>
      </c>
      <c r="I8" s="17">
        <v>600041</v>
      </c>
      <c r="J8" s="17">
        <v>600041</v>
      </c>
      <c r="K8" s="17">
        <v>600041</v>
      </c>
    </row>
    <row r="9" spans="1:11" ht="23.25" customHeight="1" x14ac:dyDescent="0.25">
      <c r="A9" s="34" t="s">
        <v>8</v>
      </c>
      <c r="B9" s="35"/>
      <c r="C9" s="35"/>
      <c r="D9" s="35"/>
      <c r="E9" s="36"/>
      <c r="F9" s="18">
        <f>F8</f>
        <v>600041</v>
      </c>
      <c r="G9" s="18">
        <f t="shared" ref="G9:K9" si="1">G8</f>
        <v>600041</v>
      </c>
      <c r="H9" s="18">
        <f t="shared" si="1"/>
        <v>600041</v>
      </c>
      <c r="I9" s="18">
        <v>603698</v>
      </c>
      <c r="J9" s="18">
        <f t="shared" si="1"/>
        <v>600041</v>
      </c>
      <c r="K9" s="18">
        <f t="shared" si="1"/>
        <v>600041</v>
      </c>
    </row>
    <row r="10" spans="1:11" ht="62.25" customHeight="1" x14ac:dyDescent="0.25">
      <c r="A10" s="19" t="s">
        <v>13</v>
      </c>
      <c r="B10" s="20"/>
      <c r="C10" s="5"/>
      <c r="D10" s="42" t="s">
        <v>21</v>
      </c>
      <c r="E10" s="43"/>
      <c r="F10" s="12">
        <v>7600000</v>
      </c>
      <c r="G10" s="26"/>
      <c r="H10" s="26"/>
      <c r="I10" s="26">
        <v>7600000</v>
      </c>
      <c r="J10" s="21"/>
      <c r="K10" s="21"/>
    </row>
    <row r="11" spans="1:11" ht="39.75" customHeight="1" x14ac:dyDescent="0.25">
      <c r="A11" s="4"/>
      <c r="B11" s="4"/>
      <c r="C11" s="37" t="s">
        <v>23</v>
      </c>
      <c r="D11" s="37"/>
      <c r="E11" s="37"/>
      <c r="F11" s="22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</row>
    <row r="12" spans="1:11" ht="39.75" customHeight="1" x14ac:dyDescent="0.25">
      <c r="A12" s="4"/>
      <c r="B12" s="4"/>
      <c r="C12" s="38" t="s">
        <v>24</v>
      </c>
      <c r="D12" s="38"/>
      <c r="E12" s="38"/>
      <c r="F12" s="23">
        <f t="shared" ref="F12:K12" si="2">F9+F7+F10</f>
        <v>41098757</v>
      </c>
      <c r="G12" s="23">
        <f t="shared" si="2"/>
        <v>33488896</v>
      </c>
      <c r="H12" s="23">
        <f t="shared" si="2"/>
        <v>33478694</v>
      </c>
      <c r="I12" s="23">
        <f t="shared" si="2"/>
        <v>41046981</v>
      </c>
      <c r="J12" s="23">
        <f t="shared" si="2"/>
        <v>33488896</v>
      </c>
      <c r="K12" s="23">
        <f t="shared" si="2"/>
        <v>33478694</v>
      </c>
    </row>
    <row r="13" spans="1:11" ht="35.25" customHeight="1" x14ac:dyDescent="0.25">
      <c r="A13" s="4"/>
      <c r="B13" s="4"/>
      <c r="C13" s="39" t="s">
        <v>22</v>
      </c>
      <c r="D13" s="39"/>
      <c r="E13" s="39"/>
      <c r="F13" s="24">
        <f>F12-F11</f>
        <v>41098757</v>
      </c>
      <c r="G13" s="25">
        <f t="shared" ref="G13:H13" si="3">G12-G11</f>
        <v>33488896</v>
      </c>
      <c r="H13" s="25">
        <f t="shared" si="3"/>
        <v>33478694</v>
      </c>
      <c r="I13" s="25">
        <f>I12-I11</f>
        <v>41046981</v>
      </c>
      <c r="J13" s="25">
        <f>J12-J11</f>
        <v>33488896</v>
      </c>
      <c r="K13" s="25">
        <f>K12-K11</f>
        <v>33478694</v>
      </c>
    </row>
  </sheetData>
  <mergeCells count="14">
    <mergeCell ref="C11:E11"/>
    <mergeCell ref="C12:E12"/>
    <mergeCell ref="C13:E13"/>
    <mergeCell ref="D8:E8"/>
    <mergeCell ref="D10:E10"/>
    <mergeCell ref="A2:K2"/>
    <mergeCell ref="A1:K1"/>
    <mergeCell ref="A3:K3"/>
    <mergeCell ref="A7:E7"/>
    <mergeCell ref="A9:E9"/>
    <mergeCell ref="D5:E5"/>
    <mergeCell ref="C5:C6"/>
    <mergeCell ref="D6:E6"/>
    <mergeCell ref="D4:E4"/>
  </mergeCells>
  <printOptions horizontalCentered="1"/>
  <pageMargins left="0.23622047244094491" right="0.23622047244094491" top="0.39370078740157483" bottom="0.39370078740157483" header="0.31496062992125984" footer="0.31496062992125984"/>
  <pageSetup paperSize="9" scale="3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 7 OBIETTIVI GAB + UFFDIRCOL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Giuseppone</dc:creator>
  <cp:lastModifiedBy>Maria Martorelli</cp:lastModifiedBy>
  <cp:lastPrinted>2020-02-10T14:55:38Z</cp:lastPrinted>
  <dcterms:created xsi:type="dcterms:W3CDTF">2015-01-30T11:20:34Z</dcterms:created>
  <dcterms:modified xsi:type="dcterms:W3CDTF">2020-03-27T14:46:22Z</dcterms:modified>
</cp:coreProperties>
</file>