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10.0.16.245\Contabilita\18.10.2023-Obblighi di pubblicazione-scelta del contraente\PRAP COMPLESSIVO\"/>
    </mc:Choice>
  </mc:AlternateContent>
  <xr:revisionPtr revIDLastSave="0" documentId="13_ncr:1_{542299AE-10F0-4BE6-9C77-D3364D980C53}" xr6:coauthVersionLast="47" xr6:coauthVersionMax="47" xr10:uidLastSave="{00000000-0000-0000-0000-000000000000}"/>
  <bookViews>
    <workbookView xWindow="-108" yWindow="-108" windowWidth="23256" windowHeight="12576" xr2:uid="{9123D35D-029A-4A6B-B443-2F056FDA9A48}"/>
  </bookViews>
  <sheets>
    <sheet name="Lavori,servizi,forniture 2° sem" sheetId="1" r:id="rId1"/>
  </sheets>
  <calcPr calcId="191029" iterateDelta="1E-4"/>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711" i="1" l="1"/>
  <c r="C777" i="1"/>
  <c r="C778" i="1"/>
  <c r="C881" i="1"/>
  <c r="C880" i="1"/>
  <c r="C859" i="1"/>
  <c r="C850" i="1"/>
  <c r="C847" i="1"/>
  <c r="C831" i="1"/>
  <c r="C825" i="1"/>
  <c r="C824" i="1"/>
  <c r="C818" i="1"/>
  <c r="C801" i="1"/>
</calcChain>
</file>

<file path=xl/sharedStrings.xml><?xml version="1.0" encoding="utf-8"?>
<sst xmlns="http://schemas.openxmlformats.org/spreadsheetml/2006/main" count="2722" uniqueCount="1789">
  <si>
    <t>Contenuto</t>
  </si>
  <si>
    <t>Oggetto</t>
  </si>
  <si>
    <t>Spesa prevista</t>
  </si>
  <si>
    <t>Estremi fascicolo procedimentale(data ,prot, ufficio)</t>
  </si>
  <si>
    <t>MINISTERO DELLA GIUSTIZIA</t>
  </si>
  <si>
    <t>DIPARTIMENTO DELL'AMMINISTRAZIONE PENITENZIARIA</t>
  </si>
  <si>
    <t>Estremi fascicolo procedimentale (data, prot,ufficio)</t>
  </si>
  <si>
    <t>Estremi fascicolo procedimentale (data, prot,
ufficio)</t>
  </si>
  <si>
    <t>Estremi fascicolo procedimentale          (data, prot, ufficio)</t>
  </si>
  <si>
    <t>Art. 23 comma 1, lett b) - D.lgs 33/2013</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</si>
  <si>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</si>
  <si>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PROVVEDITORATO REGIONALE DELLA SARDEGNA</t>
  </si>
  <si>
    <t>Spesa sostenuta o prevista al netto IVA</t>
  </si>
  <si>
    <t>Traduzione detenuti 3 giugno 2022</t>
  </si>
  <si>
    <t>Interventi tecnici sistema telefonia detenuti</t>
  </si>
  <si>
    <t>Fornitura farmaci veterinari per le esigenze di cura e profilassi delle malattie degli animali degli allevamenti</t>
  </si>
  <si>
    <t>Trasporto detenuti ambulanza medicata</t>
  </si>
  <si>
    <t>Fornitura e installazione amplificatore segnale cellulare</t>
  </si>
  <si>
    <t>Servizio affilatura lame tosatrice</t>
  </si>
  <si>
    <t>Fornitura servizio biglietteria aerea</t>
  </si>
  <si>
    <t>Fornitura litri 4000 gasolio autotrazione</t>
  </si>
  <si>
    <t>Fornitura materiale igienico sanitario</t>
  </si>
  <si>
    <t>Fornitura carta in risme, cancelleria e toner stampanti ufficio e attività scolastiche</t>
  </si>
  <si>
    <t>Fornitura mangimi luglio agosto 2022-ZC73634304</t>
  </si>
  <si>
    <t>Fornitura gas in bombole 25 Kg</t>
  </si>
  <si>
    <t>Fornitura materiale f.c. Diramazione ss.annunziata</t>
  </si>
  <si>
    <t>Fornitura materiale edile manutenzione Colonia AGRICOLA</t>
  </si>
  <si>
    <t>Gara alienazione lana sucida</t>
  </si>
  <si>
    <t>Fornitura elevisori, lavatrici e asciugatrici area detentiva</t>
  </si>
  <si>
    <t>Servizio biglietteria aera luglio</t>
  </si>
  <si>
    <t>Servizio biglietteria aerea del 04.08.2022</t>
  </si>
  <si>
    <t>INTERVENTO DI EFFICIENTAMENTO ENERGETICO - FORNITURA CON POSA IN OPERA DI CORPI ILLUMINANTI A LED</t>
  </si>
  <si>
    <t>Fornitura e posa in opera proiettori a LED Diramazione SS Annunziata</t>
  </si>
  <si>
    <t>Manutenzione straordinaria urgente impianti depurazione Centrale e SS Annunziata</t>
  </si>
  <si>
    <t>Concessione servizio somministrazione bevande calde e fredde, snack ... distributori di bevande</t>
  </si>
  <si>
    <t>GARA ALIENAZIONE MATERIALI FERROSI</t>
  </si>
  <si>
    <t>Fornitura sementi e concime</t>
  </si>
  <si>
    <t>Fornitura fieno e paglia</t>
  </si>
  <si>
    <t>Fornitura gas propano Liquigas</t>
  </si>
  <si>
    <t>Fornitura carta e cancelleria per ufficio</t>
  </si>
  <si>
    <t>Fornitura materiali pulizie</t>
  </si>
  <si>
    <t xml:space="preserve">FORNITURA DPI </t>
  </si>
  <si>
    <t>Servizio smaltimento pneumatici in stato di fuori uso prodotti dalle lavorazioni penitenziari negli anni</t>
  </si>
  <si>
    <t>GARA DEL LATTE</t>
  </si>
  <si>
    <t>Servizio di biglietteria aerea</t>
  </si>
  <si>
    <t xml:space="preserve">Fornitura litri 13500 gasolio riscaldamento </t>
  </si>
  <si>
    <t>Manutenzione mezzi agricoli</t>
  </si>
  <si>
    <t>Intervento manutenzione ordinaria cucina detenuti SS Annunziata</t>
  </si>
  <si>
    <t>Fornitura e montaggo di un parabrezza in sostituzione del precedente danneggiato evento atmosferico</t>
  </si>
  <si>
    <t>Servizio biglietteria aerea</t>
  </si>
  <si>
    <t>Fornitura televisori area detentiva</t>
  </si>
  <si>
    <t>Fornitura macchinari, attrezzature e matriale vario MOS e cucina DETENUTI</t>
  </si>
  <si>
    <t>Fornitura pneumatici per la manutenzione ordinaria in economia dei mezzi di trasporto e dei mezzi agricolo nel laboratorio "officina"</t>
  </si>
  <si>
    <t>Consulenza adeguamento distributori carburanti officina meccanica</t>
  </si>
  <si>
    <t>Fornitura materiale facile consumo per officina meccanica</t>
  </si>
  <si>
    <t>Fornitura mangimi veronesi ottobre-novembre-ZC73634304</t>
  </si>
  <si>
    <t>Fornitura materiale facile consumo e attrezzatura minuta per le lavorazioni della officina meccanica mezzi di trasporto e mezzi agricoli</t>
  </si>
  <si>
    <t>INTERVENTI DI MANUTENZIONE STRAORDINARIA URGENTE DELL’IMPIANTO TERMICO DELLA DIRAMAZIONE CENTRALE, COME DA COMPUTO METRICO REDATTO DALL’UFFICIO TECNICO DEL PRAP INTITOLATO “LAVORI STRAORDINARI URGENTI DI RIFACIMENTO LINEE IMPIANTO TERMICO NEL BRACCIO DS-CENTRO CLINICO, 4 SEZIONE E AREA TRATTAMENTALE DELLO STABILIMENTO CENTRALE PRESSO LA CASA RECLUSIONE MAMONE</t>
  </si>
  <si>
    <t>Fornitura gasolio autotrazione extrarete novembre 2022</t>
  </si>
  <si>
    <t>Manutenzione impianto videosrveglianza Diramazione SS Annunziata e Diramazione Centrale</t>
  </si>
  <si>
    <t>Fornitura attrezzature per attività sportive e ricreative</t>
  </si>
  <si>
    <t>Fornitura arredi aule scolastiche e laboratori VI sezione detentiva</t>
  </si>
  <si>
    <t>Fornitura beni e materiale facile consumo aule scolastiche, educative.trattamentali realizzare nella VI sezione detentiva</t>
  </si>
  <si>
    <t>Fornitura e posa in opera boiler impianto termico-solare Diramazione  NORTIDDI</t>
  </si>
  <si>
    <t>Lettiera in trucioli di legno di abete per cavalli</t>
  </si>
  <si>
    <t>Prodotti  cura e mantenimento cavalli</t>
  </si>
  <si>
    <t>Fornitura macchinari adeguamento/implementazione laboratorio "officina meccanica ed agricola" e macchinar per attivita agricole</t>
  </si>
  <si>
    <t>Servizio annuale manutenzione impianti termici anno 2023</t>
  </si>
  <si>
    <t>Manutenzione depuratori servizio annuale</t>
  </si>
  <si>
    <t>Servizio sorveglianza sanitaria 2023</t>
  </si>
  <si>
    <t>Fornitura marche auricolari</t>
  </si>
  <si>
    <t>Stampante MFC</t>
  </si>
  <si>
    <t>Lavori urgenti sistemazione impianto TVCC Diramazione S'Alcra</t>
  </si>
  <si>
    <t>Fornitura litri 11.000 gasolio riscaldamento novembre-dicembre 2022</t>
  </si>
  <si>
    <t>Fornitura pezzi di ricambio fantasia</t>
  </si>
  <si>
    <t>Fornitura pezzi di ricambio boe</t>
  </si>
  <si>
    <t>Fornitura mangimi novembre-dicembre 2022</t>
  </si>
  <si>
    <t>CORSO DI FORMAZIONE DEI RISTRETTI LAVORANTI SULLA SICUREZZA ai sensi del D.Lgs. 81/2008 e ss.mm.ii – Livello medio e corso HACCP</t>
  </si>
  <si>
    <t>Spese biglietto navale missione carai tomaso</t>
  </si>
  <si>
    <t>Fornitura toner e carta in risme</t>
  </si>
  <si>
    <t>Sostituzione pneumatici sistema ROAD guard</t>
  </si>
  <si>
    <t>Fornitura materiale facile consumo e parti di ricambio mezzi agricoli</t>
  </si>
  <si>
    <t>Fornitura due sedie ergonomiche e mobili per ufficio</t>
  </si>
  <si>
    <t>Fornitura materassi e guanciali caserma agenti</t>
  </si>
  <si>
    <t>Fornitura pneumatici automezzi POLPEN</t>
  </si>
  <si>
    <t>Servizio biglietteria aerea traduzione detenuti</t>
  </si>
  <si>
    <t>Materiale fornitura f.c. colonia agricola</t>
  </si>
  <si>
    <t>Fornitura litri 9.000 gasolio riscaldamento integr.dicembre 2022</t>
  </si>
  <si>
    <t>Fornitura materiale az.agricola l'Angolo del Mare</t>
  </si>
  <si>
    <t>Fornitura materiali e lavori straordinari sistemazione manto stradale</t>
  </si>
  <si>
    <t>Fornitura gasolio autotrazione</t>
  </si>
  <si>
    <t>Fornitura beni area detentiva</t>
  </si>
  <si>
    <t>Fornitura cartelle per ufficio DNA</t>
  </si>
  <si>
    <t>Fornitura beni foresteria</t>
  </si>
  <si>
    <t>FORNITURA ENERGIA ELETTRICA</t>
  </si>
  <si>
    <t>Materiale vario manutenzione ordinaria immobili</t>
  </si>
  <si>
    <t>Servizio manutenzione ordinaria e straordinaria macchinari e attrezzature cucina detenuti</t>
  </si>
  <si>
    <t>Fornitura ad integrazione cucina MOS E DETENUTI</t>
  </si>
  <si>
    <t>Fornitura litri 20000 gasolio riscaldamento gennaio-febbraio 2023</t>
  </si>
  <si>
    <t>Fornitura gas GPL -Liquigas</t>
  </si>
  <si>
    <t>ND</t>
  </si>
  <si>
    <t>AFFIDAMENTO DIRETTO</t>
  </si>
  <si>
    <t xml:space="preserve">Fornitura materiali colonia agricola </t>
  </si>
  <si>
    <t xml:space="preserve">Fornitura materiale tecnico specialistico </t>
  </si>
  <si>
    <t xml:space="preserve">Servizio affilatura pettini e materiale facile consumo </t>
  </si>
  <si>
    <t>Materiale tecnico specialistico</t>
  </si>
  <si>
    <t xml:space="preserve">Serv.riparaz.impianto mungitura </t>
  </si>
  <si>
    <t>Fornitura materiale vario facile consumo</t>
  </si>
  <si>
    <t>Fornitura materiale specialistico colonia agricola</t>
  </si>
  <si>
    <t>Fornitura meteriale specialistico</t>
  </si>
  <si>
    <t>Pneumatici autoveicoli di servizio</t>
  </si>
  <si>
    <t>Fornitura materiale edile manutenzione Colonia agricola</t>
  </si>
  <si>
    <t>CONTRATTO ATTIVO</t>
  </si>
  <si>
    <t>CONCESSIONE</t>
  </si>
  <si>
    <t>CONTRATTI ATTIVO</t>
  </si>
  <si>
    <t xml:space="preserve">Serv.manut.refrigeratori latte </t>
  </si>
  <si>
    <t>Portoni e cancelli.  Adeguamento officina meccanica</t>
  </si>
  <si>
    <t xml:space="preserve">Fornitura materiale f.c. mezzi agricoli </t>
  </si>
  <si>
    <t xml:space="preserve">Fornitura materiale agricola </t>
  </si>
  <si>
    <t>CONVENZIONE CONSIP</t>
  </si>
  <si>
    <t xml:space="preserve">Materiale vario azienda agricola </t>
  </si>
  <si>
    <t xml:space="preserve">Fornitura ricambi mezzi agricoli </t>
  </si>
  <si>
    <t>Fornitura carta in risme e cancelleria</t>
  </si>
  <si>
    <t>79 - 03/06/2022</t>
  </si>
  <si>
    <t>80 - 08/06/2022</t>
  </si>
  <si>
    <t>81 - 08/06/2022</t>
  </si>
  <si>
    <t>82 - 08/06/2022</t>
  </si>
  <si>
    <t>83 - 16/06/2022</t>
  </si>
  <si>
    <t>84 - 16/06/2022</t>
  </si>
  <si>
    <t>85 - 16/06/2022</t>
  </si>
  <si>
    <t>86 - 16/06/2022</t>
  </si>
  <si>
    <t>87 - 16/06/2022</t>
  </si>
  <si>
    <t>88 - 16/06/2022</t>
  </si>
  <si>
    <t>89 - 16/06/2022</t>
  </si>
  <si>
    <t>90 - 16/06/2022</t>
  </si>
  <si>
    <t>91 - 16/06/2022</t>
  </si>
  <si>
    <t>93 - 16/06/2022</t>
  </si>
  <si>
    <t>94 - 21/06/2022</t>
  </si>
  <si>
    <t>95 - 23/06/2022</t>
  </si>
  <si>
    <t>97 - 30/06/2022</t>
  </si>
  <si>
    <t>98 - 30/06/2022</t>
  </si>
  <si>
    <t>99 - 30/06/2022</t>
  </si>
  <si>
    <t>100 - 04/07/2022</t>
  </si>
  <si>
    <t>101 - 04/07/2022</t>
  </si>
  <si>
    <t>102 - 06/07/2022</t>
  </si>
  <si>
    <t>03 - 06/07/2022</t>
  </si>
  <si>
    <t>104 -06/07/2022</t>
  </si>
  <si>
    <t>105 -06/07/2022</t>
  </si>
  <si>
    <t>106 - 06/07/2022</t>
  </si>
  <si>
    <t>107 - 20/07/2022</t>
  </si>
  <si>
    <t>108 - 21/07/2022</t>
  </si>
  <si>
    <t>109 - 26/07/2022</t>
  </si>
  <si>
    <t>110 - 04/08/2022</t>
  </si>
  <si>
    <t>111 - 12/08/2022</t>
  </si>
  <si>
    <t>112 - 12/08/2022</t>
  </si>
  <si>
    <t>113 - 12/08/2022</t>
  </si>
  <si>
    <t>114 - 17/08/2022</t>
  </si>
  <si>
    <t>116- 20/08/2022</t>
  </si>
  <si>
    <t>117 - 20/08/2022</t>
  </si>
  <si>
    <t>118 - 20/08/2022</t>
  </si>
  <si>
    <t>119 - 20/08/2022</t>
  </si>
  <si>
    <t>120 - 22/08/2022</t>
  </si>
  <si>
    <t>122 - 22/08/2022</t>
  </si>
  <si>
    <t>124 -23/08/2022</t>
  </si>
  <si>
    <t>126 - 27/08/2022</t>
  </si>
  <si>
    <t>127 - 27/08/2022</t>
  </si>
  <si>
    <t>129 - 01/09/2022</t>
  </si>
  <si>
    <t>130 - 06/09/2022</t>
  </si>
  <si>
    <t>131 - 06/09/2022</t>
  </si>
  <si>
    <t>133 - 06/09/2022</t>
  </si>
  <si>
    <t>134 - 06/09/2022</t>
  </si>
  <si>
    <t>138 -09/09/2022</t>
  </si>
  <si>
    <t>139 -09/09/2022</t>
  </si>
  <si>
    <t>140 - 07/09/2022</t>
  </si>
  <si>
    <t>142 - 10/09/2022</t>
  </si>
  <si>
    <t>143 -13/09/2022</t>
  </si>
  <si>
    <t>144 - 13/09/2022</t>
  </si>
  <si>
    <t>145 - 13/09/2022</t>
  </si>
  <si>
    <t>146 -15/09/2022</t>
  </si>
  <si>
    <t>147 - 15/09/2022</t>
  </si>
  <si>
    <t>148 - 22/09/2022</t>
  </si>
  <si>
    <t>149 - 22/09/2022</t>
  </si>
  <si>
    <t>150 - 28/09/2022</t>
  </si>
  <si>
    <t>151 - 28/09/2022</t>
  </si>
  <si>
    <t>152 - 28/09/2022</t>
  </si>
  <si>
    <t>153 - 28/09/2022</t>
  </si>
  <si>
    <t>154 - 28/09/2022</t>
  </si>
  <si>
    <t>155 - 29/09/2022</t>
  </si>
  <si>
    <t>156 - 29/09/2022</t>
  </si>
  <si>
    <t>158 - 08/10/2022</t>
  </si>
  <si>
    <t>160 - 08/10/2022</t>
  </si>
  <si>
    <t>161 - 08/10/2022</t>
  </si>
  <si>
    <t>163 - 17/10/2022</t>
  </si>
  <si>
    <t>164 - 18/10/2022</t>
  </si>
  <si>
    <t>165 - 20/10/2022</t>
  </si>
  <si>
    <t>166 - 20/10/2022</t>
  </si>
  <si>
    <t>167 - 20/10/2022</t>
  </si>
  <si>
    <t>169 - 29/10/2022</t>
  </si>
  <si>
    <t>170 - 29/10/2022</t>
  </si>
  <si>
    <t>171 - 29/10/2022</t>
  </si>
  <si>
    <t>172 - 29/10/2022</t>
  </si>
  <si>
    <t>173 - 29/10/2022</t>
  </si>
  <si>
    <t>174 - 29/10/2022</t>
  </si>
  <si>
    <t>175 - 29/10/2022</t>
  </si>
  <si>
    <t>176 - 31/10/2022</t>
  </si>
  <si>
    <t>177 - 31/10/2022</t>
  </si>
  <si>
    <t>179 - 02/11/2022</t>
  </si>
  <si>
    <t>180 - 04/11/2022</t>
  </si>
  <si>
    <t>181 - 10/11/2022</t>
  </si>
  <si>
    <t>182 - 10/11/2022</t>
  </si>
  <si>
    <t>183 - 14/11/2022</t>
  </si>
  <si>
    <t>184 - 14/11/2022</t>
  </si>
  <si>
    <t>185 - 14/11/2022</t>
  </si>
  <si>
    <t>186 - 14/11/2022</t>
  </si>
  <si>
    <t>187 - 14/11/2022</t>
  </si>
  <si>
    <t>188 - 16/11/2022</t>
  </si>
  <si>
    <t>189 - 17/11/2022</t>
  </si>
  <si>
    <t>190- 24/11/2022</t>
  </si>
  <si>
    <t>191 - 26/11/2022</t>
  </si>
  <si>
    <t>192 - 26/11/2022</t>
  </si>
  <si>
    <t>193 - 26/11/2022</t>
  </si>
  <si>
    <t>196 - 28/11/2022</t>
  </si>
  <si>
    <t>197 - 01/12/2022</t>
  </si>
  <si>
    <t>198 - 03/12/2022</t>
  </si>
  <si>
    <t>199  -04/12/2022</t>
  </si>
  <si>
    <t>200 - 05/12/2022</t>
  </si>
  <si>
    <t>201 - 13/12/2022</t>
  </si>
  <si>
    <t>202 - 13/12/2022</t>
  </si>
  <si>
    <t>203 - 13/12/2022</t>
  </si>
  <si>
    <t>204 - 15/12/2022</t>
  </si>
  <si>
    <t>205 - 15/12/2022</t>
  </si>
  <si>
    <t>206 - 19/12/2022</t>
  </si>
  <si>
    <t>207 - 19/12/2022</t>
  </si>
  <si>
    <t>208 - 19/12/2022</t>
  </si>
  <si>
    <t>209 - 21/12/2022</t>
  </si>
  <si>
    <t>210 - 21/12/2022</t>
  </si>
  <si>
    <t>211 - 21/12/2022</t>
  </si>
  <si>
    <t>212 - 21/12/2022</t>
  </si>
  <si>
    <t>213 - 22/12/2022</t>
  </si>
  <si>
    <t>214 - 22/12/2022</t>
  </si>
  <si>
    <t>215 - 26/12/2022</t>
  </si>
  <si>
    <t>216 - 27/12/2022</t>
  </si>
  <si>
    <t>217  -27/12/2022</t>
  </si>
  <si>
    <t>218 - 27/12/2022</t>
  </si>
  <si>
    <t>219 -29/12/2022</t>
  </si>
  <si>
    <t>220 -29/12/2022</t>
  </si>
  <si>
    <t>Elenco provvedimenti amministrativi 2° semestre 2022</t>
  </si>
  <si>
    <t>non evasa</t>
  </si>
  <si>
    <t>conferita</t>
  </si>
  <si>
    <t>concessione attivata</t>
  </si>
  <si>
    <t>in corso</t>
  </si>
  <si>
    <t>Fornitura materiale colonia agricola</t>
  </si>
  <si>
    <t xml:space="preserve">Fornitura materiale 16.03.2022 </t>
  </si>
  <si>
    <t>Ripristino funzionamento linea per vari internet</t>
  </si>
  <si>
    <t>AFFIDAMENTO IN ECONOMIA - AFFIDAMENTO DIRETTO</t>
  </si>
  <si>
    <t xml:space="preserve">Servizio configurazione assistenza centralino detenuti </t>
  </si>
  <si>
    <t xml:space="preserve">Servizio manutenzione impianti di condizionamento </t>
  </si>
  <si>
    <t xml:space="preserve">Fornitura cancelleria varia </t>
  </si>
  <si>
    <t>Fornitura codice dei contratti aggiornato</t>
  </si>
  <si>
    <t xml:space="preserve">Lavori muratura locale tecnico sale VDC-TD </t>
  </si>
  <si>
    <t>Fornitura attrezzatura cucina-mense Istituto </t>
  </si>
  <si>
    <t>Fornitura sedute sale video conferenza</t>
  </si>
  <si>
    <t xml:space="preserve">Fornitura condizionatori locali istituto </t>
  </si>
  <si>
    <t xml:space="preserve">Fornitura badge </t>
  </si>
  <si>
    <t>Stampa cartellini visitatori</t>
  </si>
  <si>
    <t>Servizio di toelettatura </t>
  </si>
  <si>
    <t xml:space="preserve">Fornitura mangimi reparto cinofili </t>
  </si>
  <si>
    <t>Fornitura generi pulizia </t>
  </si>
  <si>
    <t xml:space="preserve">Fornitura generi di pulizia </t>
  </si>
  <si>
    <t xml:space="preserve">Manutenzione locale bagno e riparazione perdita caldaia </t>
  </si>
  <si>
    <t>Servizio assistenza manutenzione portali ad arco</t>
  </si>
  <si>
    <t xml:space="preserve">Fornitura pneumatici-installazione servizio convergenza Parco Auto </t>
  </si>
  <si>
    <t>Fornitura installazione pneumatici</t>
  </si>
  <si>
    <t>PROCEDURA NEGOZIATA SENZA PREVIA PUBBLICAZIONE DEL BANDO</t>
  </si>
  <si>
    <t xml:space="preserve">Servizio Officina manutenzione Autoveicoli autoparco </t>
  </si>
  <si>
    <t xml:space="preserve">Servizio manutenzione ordinaria Officina Parco auto </t>
  </si>
  <si>
    <t xml:space="preserve">Fornitura legname grezzo attività Laboratorio Falegnameria </t>
  </si>
  <si>
    <t>Fornitura materiale minuteria MOF-Falegnameria</t>
  </si>
  <si>
    <t xml:space="preserve">Fornitura  apparecchio TV </t>
  </si>
  <si>
    <t xml:space="preserve">Fornitura materiale bidoni raccolta rifiuti differenziata </t>
  </si>
  <si>
    <t xml:space="preserve">Fornitura articoli raccolta umido sezioni detentive </t>
  </si>
  <si>
    <t xml:space="preserve">Fornitura apparecchi condizionamento alloggi Uffici </t>
  </si>
  <si>
    <t xml:space="preserve">Fornitura apparecchi tv stanze detentive </t>
  </si>
  <si>
    <t xml:space="preserve">Intervento di installazione apparecchic limatizzazione </t>
  </si>
  <si>
    <t>Fornitura materiale cancelleria uffici</t>
  </si>
  <si>
    <t xml:space="preserve">Fornitura carta A4 </t>
  </si>
  <si>
    <t xml:space="preserve">Servizio manutenzione ordinaria impianti VDC Istituto </t>
  </si>
  <si>
    <t xml:space="preserve">Fornitura materiale specifico falegnameria </t>
  </si>
  <si>
    <t>Fornitura materiale igiene e pulizia </t>
  </si>
  <si>
    <t>Fornitura minuteria manutenzione reparto cinofili </t>
  </si>
  <si>
    <t>Fornitura multifunzione esigenze ufficio colloqui </t>
  </si>
  <si>
    <t>AFFIDAMENTO DIRETTO IN ADESIONE AD ACCORDO QUADRO/CONVENZION</t>
  </si>
  <si>
    <t xml:space="preserve">Fornitura Buoni carburante Parco auto </t>
  </si>
  <si>
    <t xml:space="preserve">Servizio manutenzione impianti vari elettrodomestici cucina detenuti </t>
  </si>
  <si>
    <t xml:space="preserve">Smaltimento materiali rifiuti speciali accumulati aree Istituto </t>
  </si>
  <si>
    <t xml:space="preserve">Fornitura materiale corso scacchi per detenuti </t>
  </si>
  <si>
    <t>Fornitura lavastoviglie esigenze reparto cinofili </t>
  </si>
  <si>
    <t xml:space="preserve">Fornitura plexiglass esigenze reparto cinofili Infissi </t>
  </si>
  <si>
    <t>Fornitura tavole legname grezzo </t>
  </si>
  <si>
    <t>Fornitura apparecchi TV esigenze sezioni detentive</t>
  </si>
  <si>
    <t xml:space="preserve">Servizio conduzione centrali termiche Es 22-23 </t>
  </si>
  <si>
    <t xml:space="preserve">Rifacimento Locale igienico zona biblioteca Aule detenuti </t>
  </si>
  <si>
    <t xml:space="preserve">Fornitura materiale elettrico </t>
  </si>
  <si>
    <t xml:space="preserve">Fornitura Attrezzi Musicali esigenze area educativa </t>
  </si>
  <si>
    <t>Servizio manutenzione vasi espansione caldaie e riparazione perdite</t>
  </si>
  <si>
    <t>Fornitura articoli di cancelleria toner</t>
  </si>
  <si>
    <t xml:space="preserve">Fornitura ed installazione motori sostitutivi sbarre ingresso </t>
  </si>
  <si>
    <t xml:space="preserve">Fornitura articoli alimentazione animali, reparto cinofili  </t>
  </si>
  <si>
    <t>AFFIDAMENTO DIRETTO IN ADESIONE AD ACCORDO QUADRO/CONVENZIONI</t>
  </si>
  <si>
    <t>Fornitura buoni carburante</t>
  </si>
  <si>
    <t>Fornitura accessori stanze foresteria</t>
  </si>
  <si>
    <t>Fornitura armadi archivi uffici</t>
  </si>
  <si>
    <t>Fornitura sacchetti spazzatura differenziata</t>
  </si>
  <si>
    <t>Fornitura condizionatori vari locali</t>
  </si>
  <si>
    <t>Fornitura pellicola adesiva oscurante-video conferenze </t>
  </si>
  <si>
    <t>Materiale Area Educativa </t>
  </si>
  <si>
    <t>07/11/202</t>
  </si>
  <si>
    <t>Fornitura macchine da cucire</t>
  </si>
  <si>
    <t>Fornitura flussometri scarico bagni celle detentive</t>
  </si>
  <si>
    <t>Lavori edili ed Idraulici VI Sezione e loc infermeria</t>
  </si>
  <si>
    <t>Fornitura multistrato pioppo lab falegnameria</t>
  </si>
  <si>
    <t>Fornitura assistenza pezzo di ricambio-macchinario falegnameria</t>
  </si>
  <si>
    <t xml:space="preserve">Fornitura stufe esigenze sale uffici </t>
  </si>
  <si>
    <t>Fornitura calcolatrici uffici</t>
  </si>
  <si>
    <t>Fornitura macchinario falegnameria</t>
  </si>
  <si>
    <t>Servizio manutenzione ascensori sezioni-assistenza</t>
  </si>
  <si>
    <t>Fornitura e sostituzione parango vetri </t>
  </si>
  <si>
    <t> Fornitura servizio smaltimento materiali vari</t>
  </si>
  <si>
    <t>Fornitura agende e cancelleria esigenze uffici </t>
  </si>
  <si>
    <t>Fornitura serratura Porta automatizzata I Porta </t>
  </si>
  <si>
    <t>Fornitura classificatori uffici</t>
  </si>
  <si>
    <t>Servizio manutenzione veicoli FIAT Ducato</t>
  </si>
  <si>
    <t>Lavori edili infermeria istituto ripristino solaio e intonaco parete</t>
  </si>
  <si>
    <t>Fornitura materiale cancelleria </t>
  </si>
  <si>
    <t>Forniture materiali generi di pulizia</t>
  </si>
  <si>
    <t>Fornitura materiale utensileria lab falegnameria</t>
  </si>
  <si>
    <t>Fornitura generi minuteria lavori MOF</t>
  </si>
  <si>
    <t>Fornitura materiale informatico </t>
  </si>
  <si>
    <t>Fornitura materiale informatico</t>
  </si>
  <si>
    <t xml:space="preserve">Fornitura vestiario esigenze cinofili </t>
  </si>
  <si>
    <t>Servizio manutenzione generale impianti cucina detenuti-ripristino urgente forno</t>
  </si>
  <si>
    <t>Servizio manutenzione impianto di Aspirazione installato in falegnameria</t>
  </si>
  <si>
    <t>Servizio fotografico</t>
  </si>
  <si>
    <t>AFFIDAMENTO DIRETTO IN ADESIONE AD ACCORDO QUADRO/CONVENZIONE</t>
  </si>
  <si>
    <t>Fornitura lt 5000 gasolio</t>
  </si>
  <si>
    <t>Convenzione Consip CARBURANTI EXTRARETE E GASOLIO DA RISCALDAMENTO 11. Ordine d'acquisto n.6844866 del 16/6/2022. Protocollo n.5293</t>
  </si>
  <si>
    <t xml:space="preserve">PROCEDURA NEGOZIATA PER AFFIDAMENTI SOTTO SOGLIA
</t>
  </si>
  <si>
    <t>redazione di un’indagine geologica; geotecnica e sismica propedeutica alla progettazione esecutiva e direzione dei lavori per l’installazione di un ascensore esterno presso la Casa di Reclusione di Alghero</t>
  </si>
  <si>
    <t>determina n.8 del 21/6/2022</t>
  </si>
  <si>
    <t>FORNITURA LAVASTOVIGLIE PROFESSIONALE -RDO 3147501 2-LOTTO</t>
  </si>
  <si>
    <t>determina n.9 del 7/7/2022</t>
  </si>
  <si>
    <t>Fornitura servizi prenotazione alberghiera per personale in trasferta</t>
  </si>
  <si>
    <t>determina n.10 del 7/7/2022</t>
  </si>
  <si>
    <t>Fornitura scaldabagno lt 80</t>
  </si>
  <si>
    <t>determina n.11 del 7/7/2022</t>
  </si>
  <si>
    <t>RIPARAZIONE PNEUMATICO FIAT TALENTO TARGATO PP494AG</t>
  </si>
  <si>
    <t>determina n.12 del 7/7/2022</t>
  </si>
  <si>
    <t xml:space="preserve">Fornitura bombole per MOS e cucina detenuti </t>
  </si>
  <si>
    <t>Ordine prot. n.7247 del 25/8/2022</t>
  </si>
  <si>
    <t>Convenzione Consip CARBURANTI EXTRARETE E GASOLIO DA RISCALDAMENTO 11. Ordine d'acquisto n.6914749 del 25/8/2022. Protocollo n.7221</t>
  </si>
  <si>
    <t>FORNITURA PRODOTTI DI PULIZIA-IGIENE PERSONALE-CONTRASTO COVID</t>
  </si>
  <si>
    <t>determina n.16 del 9/9/2022</t>
  </si>
  <si>
    <t>FORNITURA CARTA E GENERI DI CANCELLERIA</t>
  </si>
  <si>
    <t>determina n.17 del 14/9/2022</t>
  </si>
  <si>
    <t>Ricerca presuntiva ed eventuale accertamento sierotipico nei 12 punti di prelievo individuati dal piano di autocontrollo delle acque, finalizzato alla prevenzione del rischio da Legionella, per gli anni 2022 e 2023, con cadenza semestrale e contestuale analisi sulla potabilità dell’acqua</t>
  </si>
  <si>
    <t>determina n.18 del 22/9/2022</t>
  </si>
  <si>
    <t xml:space="preserve">NOLEGGIO N.2 MULTIFUNZIONE XEROX A3 B/N PRODUTTIVITA' A - TRIENNALE </t>
  </si>
  <si>
    <t>determina n.nessuna del 1/10/2022</t>
  </si>
  <si>
    <t>FORNITURA E INSTALLAZIONE DI UN  CONDIZIONATORE - FORNITURA FARI LED ED ALTRO MATERIALE ELETTRICO</t>
  </si>
  <si>
    <t>determina n.19 del 5/10/2022</t>
  </si>
  <si>
    <t>ACQUISTO BIGLIETTI NAVALI OLBIA-LIVORNO PER DUE DETENUTI</t>
  </si>
  <si>
    <t xml:space="preserve">CIG n.Z48383A9DE del 19/10/2022. </t>
  </si>
  <si>
    <t>FORNITURA DI MATERIALE PER L’ATTIVAZIONE DEL CORSO DI SCACCHI</t>
  </si>
  <si>
    <t>determina n.20 del 2/11/2022</t>
  </si>
  <si>
    <t>FORNITURA DI UNA CORONA DI ALLORO PER CERIMONIA COMMEMORATIVA</t>
  </si>
  <si>
    <t>determina n.21 del 2/11/2022</t>
  </si>
  <si>
    <t>ripristino generatore motorizzato IVECO</t>
  </si>
  <si>
    <t>determina n.22 del 2/11/2022</t>
  </si>
  <si>
    <t xml:space="preserve">FORNITURA N.2 LAVATRICI E N.1 ESSICCATOIO INDUSTRIALI </t>
  </si>
  <si>
    <t>determina n.23 del 2/11/2022</t>
  </si>
  <si>
    <t>Convenzione Consip CARBURANTI EXTRARETE E GASOLIO DA RISCALDAMENTO 11. Ordine d'acquisto n.7006776 del 3/11/2022. Protocollo n.9448</t>
  </si>
  <si>
    <t>traduzione aerea 14/11/2022 Alghero - Catania A/R</t>
  </si>
  <si>
    <t xml:space="preserve">CIG n.Z083888194 del 10/11/2022. </t>
  </si>
  <si>
    <t>Ordine prot. n.9848 del 10/11/2022</t>
  </si>
  <si>
    <t>’effettuazione indagini geognostiche, prove geotecniche ed indagini geofisiche a supporto delle relazioni geologiche, per la progettazione dell’intervento per l’installazione di un ascensore esterno</t>
  </si>
  <si>
    <t>determina n.24 del 13/11/2022</t>
  </si>
  <si>
    <t>ripristino funzionalità della linee telefoniche interne ed esterne dell’IstitutO</t>
  </si>
  <si>
    <t>determina n.25 del 24/11/2022</t>
  </si>
  <si>
    <t>Acquisto n.3 HARD DISK + MEMORIA ESTERNA DA 2 TB PER DIRETTORE</t>
  </si>
  <si>
    <t>determina n.26 del 25/11/2022</t>
  </si>
  <si>
    <t>Convenzione Consip CARBURANTI EXTRARETE E GASOLIO DA RISCALDAMENTO 12. Ordine d'acquisto n.7043232 del 25/11/2022. Protocollo n.10191</t>
  </si>
  <si>
    <t>FORNITURA DI N.15 TELEVISORI PRISON MODE</t>
  </si>
  <si>
    <t>determina n.27 del 7/12/2022</t>
  </si>
  <si>
    <t>traduzione aerea 07/12/2022 Alghero – Milano LI A/R</t>
  </si>
  <si>
    <t xml:space="preserve">CIG n.Z0638F30F0 del 7/12/2022. </t>
  </si>
  <si>
    <t>FORNITURA ATTREZZATURE PER LA PALESTRA ED IL CAMPO DI CALCETTO</t>
  </si>
  <si>
    <t>determina n.28 del 13/12/2022</t>
  </si>
  <si>
    <t>ritiro e smaltimento di  n. 105 estintori  portatili e n.1 estintore carrellato a polvere noleggio e concessione d’uso di pari numero di estintori comprensivo dell’attività di gestione ed assistenza tecnica, nonché per la  revisione, collaudo e sostituzione valvole di n. 25 estintori portatili a Co2</t>
  </si>
  <si>
    <t>determina n.29 del 13/12/2022</t>
  </si>
  <si>
    <t>FORNITURA DI N.7 CONGELATORI A POZZETTO ORIZZONTALI</t>
  </si>
  <si>
    <t>determina n.30 del 13/12/2022</t>
  </si>
  <si>
    <t>FORNITURA ATTREZZATURE E MATERIALE PER AUTOMEZZI</t>
  </si>
  <si>
    <t>determina n.31 del 15/12/2022</t>
  </si>
  <si>
    <t>Convenzione Consip CARBURANTI EXTRARETE E GASOLIO DA RISCALDAMENTO 12. Ordine d'acquisto n.7072959 del 15/12/2022. Protocollo n.10820</t>
  </si>
  <si>
    <t>ACQUISTO CARTA IGIENICA E PANNI MICROFIBRA</t>
  </si>
  <si>
    <t>determina n.33 del 20/12/2022</t>
  </si>
  <si>
    <t>FORNITURA ATTREZZATURE AUDIO-VIDEO PER AULE SCOL E BIBLIOTECA</t>
  </si>
  <si>
    <t>determina n.34 del 20/12/2022</t>
  </si>
  <si>
    <t>FORNITURA ATTREZZATURE INFORMATICHE PER LA SCUOLA E LA BIBLIOTECA</t>
  </si>
  <si>
    <t>determina n.35 del 20/12/2022</t>
  </si>
  <si>
    <t>FORNITURA SEDIE ERGONOMICHE E CLASSIFICATORI UFFICIO PER LA C.R. ALGHERO</t>
  </si>
  <si>
    <t>determina n.36 del 28/12/2022</t>
  </si>
  <si>
    <t>FORNITURA ATTREZZATURE PROFESSIONALI CUCINA</t>
  </si>
  <si>
    <t>determina n.38 del 28/12/2022</t>
  </si>
  <si>
    <t>Manutenzione automezzi</t>
  </si>
  <si>
    <t>determina n.39 del 30/12/2022</t>
  </si>
  <si>
    <t>intervento urgente sull’impianto elettrico</t>
  </si>
  <si>
    <t>determina n.40 del 30/12/2022</t>
  </si>
  <si>
    <t>Tagliando 20000 Veicolo NTP PP678AG</t>
  </si>
  <si>
    <t>Affidamento diretto</t>
  </si>
  <si>
    <t>N. Det. 82  CIG Z4C3666052</t>
  </si>
  <si>
    <t>Materiale officina</t>
  </si>
  <si>
    <t>N. Det. 24  CIG Z0834F4479</t>
  </si>
  <si>
    <t>GPL riscaldamento detenuti Conca d'Oro</t>
  </si>
  <si>
    <t>Trattativa diretta MEPA</t>
  </si>
  <si>
    <t>N. Det. 220  CIG ZBD39394DB</t>
  </si>
  <si>
    <t>Carta fotocopie ed altri articoli di cancelleria</t>
  </si>
  <si>
    <t>N. Det. 219  CIG Z3C3931BCE</t>
  </si>
  <si>
    <t>Materiale laboratorio DNA</t>
  </si>
  <si>
    <t>N. Det. 218  CIG Z9D39278B8</t>
  </si>
  <si>
    <t>Cancelleria</t>
  </si>
  <si>
    <t>N. Det. 217  CIG ZA0392788C</t>
  </si>
  <si>
    <t>Lettori Microchip e boli</t>
  </si>
  <si>
    <t>N. Det. 216  CIG Z7B3927861</t>
  </si>
  <si>
    <t>Gasolio Agricolo</t>
  </si>
  <si>
    <t>N. Det. 215  CIG ZCA392781A</t>
  </si>
  <si>
    <t>Materiali pulizia detenuti</t>
  </si>
  <si>
    <t>N. Det. 214  CIG Z6739277E4</t>
  </si>
  <si>
    <t>Materiali scuderia</t>
  </si>
  <si>
    <t>N. Det. 213  CIG ZFA392039E</t>
  </si>
  <si>
    <t>Relazione paesaggistica abbattimento barriere architettoniche</t>
  </si>
  <si>
    <t>N. Det. 212  CIG ZDF391EAB1</t>
  </si>
  <si>
    <t>Ricambi incubatrice</t>
  </si>
  <si>
    <t>N. Det. 211  CIG Z47391C896</t>
  </si>
  <si>
    <t>Lavori meccanici vari</t>
  </si>
  <si>
    <t>N. Det. 210  CIG Z303908D8A</t>
  </si>
  <si>
    <t>Conferimento incarico professionale Veterinario aziendale</t>
  </si>
  <si>
    <t>N. Det. 89  CIG Z9B3906AA6</t>
  </si>
  <si>
    <t>Gasolio riscaldamento</t>
  </si>
  <si>
    <t>Ordine diretto in convenzione Mepa</t>
  </si>
  <si>
    <t>N. Det. 88  CIG Z3E38FFE3E</t>
  </si>
  <si>
    <t>Molitura olive</t>
  </si>
  <si>
    <t>N. Det. 87  CIG Z0C38FC4A5</t>
  </si>
  <si>
    <t>Fermenti caseificio</t>
  </si>
  <si>
    <t>N. Det. 86  CIG Z1638FC466</t>
  </si>
  <si>
    <t>Ricambi spandiletame</t>
  </si>
  <si>
    <t>N. Det. 85  CIG Z9C38FC43D</t>
  </si>
  <si>
    <t>Riparazione tubature presso sala pompe Diramazione Conca d’Oro</t>
  </si>
  <si>
    <t>N. Det. 84  CIG Z2838E6848</t>
  </si>
  <si>
    <t>Servizio di manutenzione ordinaria periodica degli Impianti di depurazione a fanghi attivi e dell’impianto idrico di trattamento e rilancio delle acque .</t>
  </si>
  <si>
    <t>RDO MEPA</t>
  </si>
  <si>
    <t>N. Det. 83  CIG Z3C38DF513</t>
  </si>
  <si>
    <t>Buoni carburante</t>
  </si>
  <si>
    <t>Ordine diretto in Accordo quadro</t>
  </si>
  <si>
    <t>N. Det. 81  CIG Z5F38D1EF6</t>
  </si>
  <si>
    <t>Attrezzature laboratorio trasformazione</t>
  </si>
  <si>
    <t>N. Det. 80  CIG ZD338CDB33</t>
  </si>
  <si>
    <t>Nidi per ovaiole</t>
  </si>
  <si>
    <t>N. Det. 79  CIG ZEC38C6470</t>
  </si>
  <si>
    <t>Sedie Aule Detenuti</t>
  </si>
  <si>
    <t>N. Det. 78  CIG ZD238B9279</t>
  </si>
  <si>
    <t>Arredi Ufficio</t>
  </si>
  <si>
    <t>N. Det. 77  CIG ZD538B924D</t>
  </si>
  <si>
    <t>Tappi conserve alimentari</t>
  </si>
  <si>
    <t>N. Det. 74  CIG ZA638B42F6</t>
  </si>
  <si>
    <t>Ricambio impianto VOIP FXS 4 porte</t>
  </si>
  <si>
    <t>N. Det. 73  CIG ZD538ADDE5</t>
  </si>
  <si>
    <t>Gasolio autotrazione 11-22</t>
  </si>
  <si>
    <t>Ordine in  Convenzione Mepa Consip</t>
  </si>
  <si>
    <t>N. Det. 72  CIG ZB738A43B8</t>
  </si>
  <si>
    <t>Lubrificanti motoseghe</t>
  </si>
  <si>
    <t>N. Det. 71  CIG Z5E389D864</t>
  </si>
  <si>
    <t>Piantine e sementi colture autunnali</t>
  </si>
  <si>
    <t>N. Det. 70  CIG Z28389D59A</t>
  </si>
  <si>
    <t>Revisione e fornitura pompe sollevamento acque bianche</t>
  </si>
  <si>
    <t>N. Det. 69  CIG Z20389CD90</t>
  </si>
  <si>
    <t>Pratica Prevenzione Incendi Impianti Termici e carburanti</t>
  </si>
  <si>
    <t>N. Det. 68  CIG Z37389BD36</t>
  </si>
  <si>
    <t>Acqua minerale per i detenuti</t>
  </si>
  <si>
    <t>N. Det. 67  CIG ZBC3884157</t>
  </si>
  <si>
    <t>Ricambi COMACA e DIECI Agristar</t>
  </si>
  <si>
    <t>N. Det. 66  CIG Z92387ABC6</t>
  </si>
  <si>
    <t>Gasolio Agricolo ID 107171 mese 11-22</t>
  </si>
  <si>
    <t>N. Det. 65  CIG Z67387946B</t>
  </si>
  <si>
    <t>Armadio basso inox con chiusura</t>
  </si>
  <si>
    <t>N. Det. 64  CIG Z9738785E7</t>
  </si>
  <si>
    <t>Gas GPL sfuso</t>
  </si>
  <si>
    <t>N. Det. 63  CIG Z693873AC1</t>
  </si>
  <si>
    <t>Ricambi auto</t>
  </si>
  <si>
    <t>N. Det. 62  CIG ZA13863F29</t>
  </si>
  <si>
    <t>Pneumatici Fiat Stilo</t>
  </si>
  <si>
    <t>N. Det. 61  CIG Z14385F5DC</t>
  </si>
  <si>
    <t>Carta bitumata in rotoli per allevamento quaglie</t>
  </si>
  <si>
    <t>N. Det. 60  CIG ZC3385290C</t>
  </si>
  <si>
    <t>Stampante colore ufficio matricola</t>
  </si>
  <si>
    <t>Ordine diretto in Convenzione MEPA</t>
  </si>
  <si>
    <t>N. Det. 59  CIG ZF7384915D</t>
  </si>
  <si>
    <t>Pneumatico Landini Powerfarm 105</t>
  </si>
  <si>
    <t>N. Det. 58  CIG ZDE383EBCA</t>
  </si>
  <si>
    <t>Riparazione Impianto AC Bus 806AA</t>
  </si>
  <si>
    <t>N. Det. 57  CIG Z85383C518</t>
  </si>
  <si>
    <t>Materiale Idraulico</t>
  </si>
  <si>
    <t>N. Det. 56  CIG Z1E3831E1B</t>
  </si>
  <si>
    <t>Ricambio seminatrice Khun</t>
  </si>
  <si>
    <t>N. Det. 55  CIG Z323822784</t>
  </si>
  <si>
    <t>Manutenzione cella frigo servizio vitto detenuti</t>
  </si>
  <si>
    <t>N. Det. 53  CIG ZA83814189</t>
  </si>
  <si>
    <t>Sabbia e cemento per lavori edili</t>
  </si>
  <si>
    <t>N. Det. 52  CIG ZCA380FE39</t>
  </si>
  <si>
    <t>Sementi pascolo</t>
  </si>
  <si>
    <t>N. Det. 51  CIG Z83380727D</t>
  </si>
  <si>
    <t>Materiali pulizia</t>
  </si>
  <si>
    <t>N. Det. 48  CIG Z5137F8A5E</t>
  </si>
  <si>
    <t>Televisori detenuti</t>
  </si>
  <si>
    <t>Confronto di preventivi</t>
  </si>
  <si>
    <t>N. Det. 47  CIG Z7537F8A44</t>
  </si>
  <si>
    <t>Materiale di cartoleria</t>
  </si>
  <si>
    <t>N. Det. 46  CIG Z8737E0EC6</t>
  </si>
  <si>
    <t>Abbeveratoi e mangiatoie per avicoli</t>
  </si>
  <si>
    <t>N. Det. 45  CIG Z4137DCDD3</t>
  </si>
  <si>
    <t>Materiale edile</t>
  </si>
  <si>
    <t>N. Det. 44  CIG Z6C37DB232</t>
  </si>
  <si>
    <t>Gas saldatura officina agricola</t>
  </si>
  <si>
    <t>N. Det. 43  CIG ZBC37DB135</t>
  </si>
  <si>
    <t>Piantine e sementi per ortive autunnali</t>
  </si>
  <si>
    <t>N. Det. 42  CIG ZDD37DA874</t>
  </si>
  <si>
    <t>Rimozione sabbie mediante vasca di contenimento e sacconi e telo impermeabile</t>
  </si>
  <si>
    <t>N. Det. 41  CIG ZDE37D37F8</t>
  </si>
  <si>
    <t>Filtri a sacco per filtrazione acque reflue per fertirrigazione</t>
  </si>
  <si>
    <t>N. Det. 40  CIG Z8A37D37E1</t>
  </si>
  <si>
    <t>Realizzazione bypass e automatizzazione controlavaggio filtri a quarzo, a sabbia e a carbone del potabilizzatore</t>
  </si>
  <si>
    <t>N. Det. 39  CIG ZAE37D37C7</t>
  </si>
  <si>
    <t>Articoli di ferramenta</t>
  </si>
  <si>
    <t>N. Det. 38  CIG ZC937D3736</t>
  </si>
  <si>
    <t>Materiali per attività teatrali dei detenuti</t>
  </si>
  <si>
    <t>N. Det. 37  CIG Z4637CEAB9</t>
  </si>
  <si>
    <t>N. Det. 36  CIG Z6437C2BC6</t>
  </si>
  <si>
    <t>Gasolio autotrazione</t>
  </si>
  <si>
    <t>ordine diretto in convenzione MEPA</t>
  </si>
  <si>
    <t>N. Det. 35  CIG ZA937C2BBE</t>
  </si>
  <si>
    <t>Manutenzione periodica Bus 906AA e revisione</t>
  </si>
  <si>
    <t>N. Det. 34  CIG ZF637B562A</t>
  </si>
  <si>
    <t>Riparazione urgente linea telefonica block house</t>
  </si>
  <si>
    <t>N. Det. 33  CIG ZDC37B5314</t>
  </si>
  <si>
    <t>Farmaci veterinari</t>
  </si>
  <si>
    <t>N. Det. 32  CIG Z0837A57CE</t>
  </si>
  <si>
    <t>PULCINI, POLLASTRE ED ALTRI AVICOLI</t>
  </si>
  <si>
    <t>N. Det. 30  CIG ZAB3797DF4</t>
  </si>
  <si>
    <t>Riparazione Parabrezza Pick Up 405 AG</t>
  </si>
  <si>
    <t>N. Det. 29  CIG ZF53797B59</t>
  </si>
  <si>
    <t>Materiali di consumo per motoseghe</t>
  </si>
  <si>
    <t>N. Det. 28  CIG Z533793F04</t>
  </si>
  <si>
    <t>Foraggio</t>
  </si>
  <si>
    <t>N. Det. 27  CIG 9379823ACC</t>
  </si>
  <si>
    <t>MANGIMI AD USO ZOOTECNICO PER L'ALIMENTAZIONE DEL BESTIAME DELL'AZIENDA AGRICOLA DELLA CASA DI RECLUSIONE IS ARENAS -ARBUS</t>
  </si>
  <si>
    <t>N. Det. 26  CIG 9376608DB1</t>
  </si>
  <si>
    <t> 3 Pneumatici per Toyota Pick Up</t>
  </si>
  <si>
    <t>N. Det. 25  CIG Z3F37801D6</t>
  </si>
  <si>
    <t>Pompa di calore mensa agenti</t>
  </si>
  <si>
    <t>N. Det. 23  CIG ZAE37720D5</t>
  </si>
  <si>
    <t>Impianto raffrescamento quaglile</t>
  </si>
  <si>
    <t>N. Det. 22  CIG Z3D37720C5</t>
  </si>
  <si>
    <t>Riparazione urgente guasto automezzo navetta</t>
  </si>
  <si>
    <t>N. Det. 21  CIG Z9437720B0</t>
  </si>
  <si>
    <t>Cancelleria minuta</t>
  </si>
  <si>
    <t>N. Det. 20  CIG Z223768185</t>
  </si>
  <si>
    <t>Ricambi automezzi</t>
  </si>
  <si>
    <t>N. Det. 19  CIG ZE63768167</t>
  </si>
  <si>
    <t>Mangime cavalli reparto</t>
  </si>
  <si>
    <t>N. Det. 17  CIG Z0B3758C16</t>
  </si>
  <si>
    <t>Rete e pali per campo sportivo detenuti</t>
  </si>
  <si>
    <t>N. Det. 16  CIG Z113757727</t>
  </si>
  <si>
    <t>Lamiera alluminio e minuteria ferramenta</t>
  </si>
  <si>
    <t>N. Det. 15  CIG ZC4375540F</t>
  </si>
  <si>
    <t>Manutenzione periodica Dispositivi antincendio</t>
  </si>
  <si>
    <t>N. Det. 14  CIG ZB53753B6D</t>
  </si>
  <si>
    <t>Riparazione urgente serranda magazzino agricolo</t>
  </si>
  <si>
    <t>N. Det. 13  CIG Z4C3751C2F</t>
  </si>
  <si>
    <t>Corsi di formazione sulla Sicurezza dei detenuti lavoranti</t>
  </si>
  <si>
    <t>N. Det. 12  CIG ZA7374843A</t>
  </si>
  <si>
    <t>Campagna Assicurativa Zootecnia 2022 quota assicurativa e consortile</t>
  </si>
  <si>
    <t>N. Det. 11  CIG Z68373E514</t>
  </si>
  <si>
    <t>Acqua Minerale per le esigenze dei detenuti</t>
  </si>
  <si>
    <t>N. Det. 10  CIG Z66373B675</t>
  </si>
  <si>
    <t>Adeguamento impianto TV popolazione detenuta.</t>
  </si>
  <si>
    <t>N. Det. 9  CIG Z4237375D9</t>
  </si>
  <si>
    <t>Gasolio autotrazione non in convenzione 07-22</t>
  </si>
  <si>
    <t>N. Det. 8  CIG Z14373677D</t>
  </si>
  <si>
    <t>Manutenzione Moduli AIB Triton</t>
  </si>
  <si>
    <t>N. Det. 6  CIG ZF9372734E</t>
  </si>
  <si>
    <t>N. Det. 3  CIG ZA7370D504</t>
  </si>
  <si>
    <t>Manutenzione trattrici agricole</t>
  </si>
  <si>
    <t>N. Det. 2  CIG Z673708CDC</t>
  </si>
  <si>
    <t>Scarpe antinfortunistiche</t>
  </si>
  <si>
    <t>N. Det. 1  CIG Z2C370307B</t>
  </si>
  <si>
    <r>
      <rPr>
        <b/>
        <u/>
        <sz val="10"/>
        <color rgb="FF000000"/>
        <rFont val="Times New Roman"/>
        <family val="1"/>
      </rPr>
      <t xml:space="preserve">Casa di Reclusione Alghero </t>
    </r>
    <r>
      <rPr>
        <b/>
        <sz val="10"/>
        <color rgb="FF000000"/>
        <rFont val="Times New Roman"/>
        <family val="1"/>
      </rPr>
      <t xml:space="preserve">                                                                                                     semestre riferimento: secondo semestre 2022</t>
    </r>
    <r>
      <rPr>
        <b/>
        <u/>
        <sz val="10"/>
        <color rgb="FF000000"/>
        <rFont val="Times New Roman"/>
        <family val="1"/>
      </rPr>
      <t xml:space="preserve">          </t>
    </r>
  </si>
  <si>
    <r>
      <rPr>
        <b/>
        <u/>
        <sz val="12"/>
        <color rgb="FF000000"/>
        <rFont val="Times New Roman"/>
        <family val="1"/>
      </rPr>
      <t>Casa Circondariale Cagliari-Uta</t>
    </r>
    <r>
      <rPr>
        <b/>
        <sz val="12"/>
        <color rgb="FF000000"/>
        <rFont val="Times New Roman"/>
        <family val="1"/>
      </rPr>
      <t xml:space="preserve">                                                                                  semestre riferimento: secondo semestre 2022     </t>
    </r>
  </si>
  <si>
    <r>
      <rPr>
        <b/>
        <u/>
        <sz val="12"/>
        <color rgb="FF000000"/>
        <rFont val="Times New Roman"/>
        <family val="1"/>
      </rPr>
      <t>Casa Circondariale di Lanusei</t>
    </r>
    <r>
      <rPr>
        <b/>
        <sz val="12"/>
        <color rgb="FF000000"/>
        <rFont val="Times New Roman"/>
        <family val="1"/>
      </rPr>
      <t xml:space="preserve">                                                                                        semestre riferimento: secondo semestre 2022      </t>
    </r>
  </si>
  <si>
    <r>
      <t>Casa Circondariale di Nuoro</t>
    </r>
    <r>
      <rPr>
        <b/>
        <sz val="10"/>
        <color rgb="FF000000"/>
        <rFont val="Times New Roman"/>
        <family val="1"/>
      </rPr>
      <t xml:space="preserve">                                                                                                                     semestre riferimento: secondo semestre 2022</t>
    </r>
  </si>
  <si>
    <r>
      <rPr>
        <b/>
        <u/>
        <sz val="12"/>
        <color rgb="FF000000"/>
        <rFont val="Times New Roman"/>
        <family val="1"/>
      </rPr>
      <t>Casa di Reclusione Oristano Massama</t>
    </r>
    <r>
      <rPr>
        <b/>
        <sz val="12"/>
        <color rgb="FF000000"/>
        <rFont val="Times New Roman"/>
        <family val="1"/>
      </rPr>
      <t xml:space="preserve">                                                                                                                                   semestre riferimento: secondo semestre 2022      </t>
    </r>
  </si>
  <si>
    <r>
      <rPr>
        <b/>
        <u/>
        <sz val="12"/>
        <color rgb="FF000000"/>
        <rFont val="Times New Roman"/>
        <family val="1"/>
      </rPr>
      <t xml:space="preserve">Casa di Reclusione Is Arenas              </t>
    </r>
    <r>
      <rPr>
        <b/>
        <sz val="12"/>
        <color rgb="FF000000"/>
        <rFont val="Times New Roman"/>
        <family val="1"/>
      </rPr>
      <t xml:space="preserve">                                                                                                                                 semestre riferimento: secondo semestre 2022      </t>
    </r>
  </si>
  <si>
    <r>
      <rPr>
        <b/>
        <u/>
        <sz val="12"/>
        <rFont val="Times New Roman"/>
        <family val="1"/>
      </rPr>
      <t>Casa di Reclusione di Mamone</t>
    </r>
    <r>
      <rPr>
        <b/>
        <sz val="12"/>
        <rFont val="Times New Roman"/>
        <family val="1"/>
      </rPr>
      <t xml:space="preserve">                                                                                                                                                semestre riferimento: secondo semestre 2022</t>
    </r>
  </si>
  <si>
    <r>
      <rPr>
        <b/>
        <u/>
        <sz val="12"/>
        <rFont val="Times New Roman"/>
        <family val="1"/>
      </rPr>
      <t>Casa di Reclusione di Tempio Pausania</t>
    </r>
    <r>
      <rPr>
        <b/>
        <sz val="12"/>
        <rFont val="Times New Roman"/>
        <family val="1"/>
      </rPr>
      <t xml:space="preserve">                                                                                                                                 semestre riferimento: secondo semestre 2022</t>
    </r>
  </si>
  <si>
    <r>
      <rPr>
        <b/>
        <u/>
        <sz val="12"/>
        <color rgb="FF000000"/>
        <rFont val="Times New Roman"/>
        <family val="1"/>
      </rPr>
      <t>Casa Circondariale di Sassari</t>
    </r>
    <r>
      <rPr>
        <b/>
        <sz val="12"/>
        <color rgb="FF000000"/>
        <rFont val="Times New Roman"/>
        <family val="1"/>
      </rPr>
      <t xml:space="preserve">                                                                                                                                                 semestre riferimento: secondo semestre 2022</t>
    </r>
  </si>
  <si>
    <r>
      <rPr>
        <b/>
        <u/>
        <sz val="10"/>
        <color rgb="FF000000"/>
        <rFont val="Times New Roman"/>
        <family val="1"/>
      </rPr>
      <t>PRAP Cagliari</t>
    </r>
    <r>
      <rPr>
        <b/>
        <sz val="10"/>
        <color rgb="FF000000"/>
        <rFont val="Times New Roman"/>
        <family val="1"/>
      </rPr>
      <t xml:space="preserve">                                                                                                                                                                                                                       semestre riferimento: secondo  semestre 2022</t>
    </r>
  </si>
  <si>
    <t>FORNITURA GAS</t>
  </si>
  <si>
    <t>DETERMINA A CONTRARRE N. 80 DEL 02/07/2022</t>
  </si>
  <si>
    <t xml:space="preserve">INTERVENTO DI MANUTENZIONE ROTAR </t>
  </si>
  <si>
    <t>DETERMINA A CONTRARRE N. 81 DEL 04/07/2022</t>
  </si>
  <si>
    <t>MANUTENZIONE VEICOLO POLIZIA PENITENZIARIA PP620AE</t>
  </si>
  <si>
    <t>DETERMINA A CONTRARRE N. 82  DEL 08/07/2022</t>
  </si>
  <si>
    <t>MANUTENZIONE VEICOLO POLIZIA PENITENZIARIA PP111AE</t>
  </si>
  <si>
    <t>DETERMINA A CONTRARRE N. 83 DEL 08/07/2022</t>
  </si>
  <si>
    <t>MANUTENZIONE VEICOLO POLIZIA PENITENZIARIA PP591AE</t>
  </si>
  <si>
    <t>DETERMINA A CONTRARRE N.84 DEL 08/07/2022</t>
  </si>
  <si>
    <t>MANUTENZIONE VEICOLO POLIZIA PENITENZIARIA PP676AG</t>
  </si>
  <si>
    <t>DETERMINA A CONTRARRE N. 85 DEL 08/07/2022</t>
  </si>
  <si>
    <t xml:space="preserve">MESSA A NORMA PC HP </t>
  </si>
  <si>
    <t>DETERMINA A CONTRARRE N. 86 DEL 19/07/2022</t>
  </si>
  <si>
    <t xml:space="preserve">ACQUISTO POZZETTI FREEZER SEZIONI DETENTIVE </t>
  </si>
  <si>
    <t>DETERMINA A CONTRARRE N. 87 DEL 19/07/2022</t>
  </si>
  <si>
    <t xml:space="preserve">SOSTITUZIONE PNEUMATICI VEICOLO PP946AF </t>
  </si>
  <si>
    <t>DETERMINA A CONTRARRE N. 88 DEL 21/07/2022</t>
  </si>
  <si>
    <t xml:space="preserve">SOSTITUZIONE PNEUMATICI VEICOLO PP944AF </t>
  </si>
  <si>
    <t>DETERMINA A CONTRARRE N. 89 DEL 21/07/2022</t>
  </si>
  <si>
    <t>RIPARAZIONE ASCENSORE SEZIONE PROTETTI</t>
  </si>
  <si>
    <t>DETERMINA A CONTRARRE N. 90 DEL 25/07/2022</t>
  </si>
  <si>
    <t>INTERVENTO URGENTE SU LAVATRICE ED ASCIUGATRICE</t>
  </si>
  <si>
    <t>DETERMINA A CONTRARRE N. 91 DEL 25/07/2022</t>
  </si>
  <si>
    <t xml:space="preserve">PEZZI RICAMBIO PER ROTAR UFFICIO MATRICOLA E SEGRETERIA </t>
  </si>
  <si>
    <t>DETERMINA A CONTRARRE N. 92 DEL 26/07/2022</t>
  </si>
  <si>
    <t>DETERMINA A CONTRARRE N. 93 DEL 03/08/2022</t>
  </si>
  <si>
    <t xml:space="preserve">RIPARAZIONE PENTOLONE A GAS CUCINA 41 </t>
  </si>
  <si>
    <t>DETERMINA A CONTRARRE N. 94 DEL 03/08/2022</t>
  </si>
  <si>
    <t xml:space="preserve">ACQUISTO MATERIALE MOF </t>
  </si>
  <si>
    <t>DETERMINA A CONTRARRE N. 95 DEL 04/08/2022</t>
  </si>
  <si>
    <t>ACQUISTO SPRAY ANTI VESPE (MURO DI CINTA)</t>
  </si>
  <si>
    <t>DETERMINA A CONTRARRE N. 96 DEL 04/08/2022</t>
  </si>
  <si>
    <t xml:space="preserve">PANNELLI PLEXIGLASS PER UFFICI COLLOQUI </t>
  </si>
  <si>
    <t>DETERMINA A CONTRARRE N. 97 DEL 08/08/2022</t>
  </si>
  <si>
    <t xml:space="preserve">ACQUISTO URGENTE FRIGORIFERI DA TAVOLO </t>
  </si>
  <si>
    <t>DETERMINA A CONTRARRE N. 98 DEL 18/08/2022</t>
  </si>
  <si>
    <t xml:space="preserve">RIPRISTINO FUOCHI CUCINA 41 BIS </t>
  </si>
  <si>
    <t>DETERMINA A CONTRARRE N. 99 DEL 22/08/2022</t>
  </si>
  <si>
    <t xml:space="preserve">ACQUISTO CARD PER IL FUNZIONAMENTO DEI SISTEMI DI RILEVAZIONE DELLE PRESENZE </t>
  </si>
  <si>
    <t>DETERMINA A CONTRARRE N. 100 DEL 29/08/2022</t>
  </si>
  <si>
    <t xml:space="preserve">ACQUISTO CUTTER PER CUCINA 41 BIS </t>
  </si>
  <si>
    <t>DETERMINA A CONTRARRE N. 101 DEL 30/08/2022</t>
  </si>
  <si>
    <t xml:space="preserve">FOTOTESSERE PER TESSERINI POLIZIA PENITENZIARIA </t>
  </si>
  <si>
    <t>DETERMINA A CONTRARRE N. 102 DEL 30/08/2022</t>
  </si>
  <si>
    <t xml:space="preserve">INTERVENTO PER SISTEMAZIONE ATTREZZATURE CUCINA COMUNI </t>
  </si>
  <si>
    <t>DETERMINA A CONTRARRE N. 103 DEL 31/08/2022</t>
  </si>
  <si>
    <t xml:space="preserve">SISTEMAZIONE ATTREZZATURE CUCINA 41 BIS </t>
  </si>
  <si>
    <t>DETERMINA A CONTRARRE N. 104 DEL 31/08/2022</t>
  </si>
  <si>
    <t xml:space="preserve">SISTEMAZIONE ATTREZZATURE CUCINA MENSA AGENTI </t>
  </si>
  <si>
    <t>DETERMINA A CONTRARRE N. 105 DEL 31/08/2022</t>
  </si>
  <si>
    <t xml:space="preserve">ACQUISTO MAXI BUSTE PER GESTIONE RIFIUTI </t>
  </si>
  <si>
    <t>DETERMINA A CONTRARRE N. 106 DEL 07/09/2022</t>
  </si>
  <si>
    <t>DETERMINA A CONTRARRE N. 107 DEL 07/09/2022</t>
  </si>
  <si>
    <t xml:space="preserve">ASSISTENZA SANITARIA ESERCITAZIONI DI TIRO </t>
  </si>
  <si>
    <t>DETERMINA A CONTRARRE N. 108 DEL 07/09/2022</t>
  </si>
  <si>
    <t xml:space="preserve">INTERVENTO RIPARAZIONE POMPA ANTINCENDIO </t>
  </si>
  <si>
    <t>DETERMINA A CONTRARRE N. 109 DEL 07/09/2022</t>
  </si>
  <si>
    <t xml:space="preserve">INTERVENTO STRAORDINARIO SOTTOCENTRALE TERMICA </t>
  </si>
  <si>
    <t>DETERMINA A CONTRARRE N. 110 DEL 07/09/2022</t>
  </si>
  <si>
    <t xml:space="preserve">INTERVENTO ALIMENTAZIONE DI SOCCORSO GRUPPO ELETTROGENO </t>
  </si>
  <si>
    <t>DETERMINA A CONTRARRE N. 111 DEL 07/09/2022</t>
  </si>
  <si>
    <t>MANUTENZIONE VEICOLO NTP PP637AE</t>
  </si>
  <si>
    <t>DETERMINA A CONTRARRE N. 112 DEL 07/09/2022</t>
  </si>
  <si>
    <t xml:space="preserve">ACQUISTO TONER </t>
  </si>
  <si>
    <t>DETERMINA A CONTRARRE N. 113 DEL 08/09/2022</t>
  </si>
  <si>
    <t xml:space="preserve">LAVORI DI MANUTENZIONE STRAORDINARIA PER RIPARAZIONE PERDITA ACQUA </t>
  </si>
  <si>
    <t>DETERMINA A CONTRARRE N. 114 DEL 08/09/2022</t>
  </si>
  <si>
    <t>DETERMINA A CONTRARRE N. 115 DEL 09/09/2022</t>
  </si>
  <si>
    <t xml:space="preserve">ACQUISTO CANCELLERIA </t>
  </si>
  <si>
    <t>DETERMINA A CONTRARRE N. 116 DEL 09/09/2022</t>
  </si>
  <si>
    <t xml:space="preserve">MANUTENZIONE VEICOLO PP801AE </t>
  </si>
  <si>
    <t>DETERMINA A CONTRARRE N. 117 DEL 09/09/2022</t>
  </si>
  <si>
    <t xml:space="preserve">ACQUISTO SERRATURA </t>
  </si>
  <si>
    <t>DETERMINA A CONTRARRE N. 118 DEL 13/09/2022</t>
  </si>
  <si>
    <t xml:space="preserve">ACQUISTO PC PER STANZE EDUCATORI </t>
  </si>
  <si>
    <t>DETERMINA A CONTRARRE N. 119 DEL 13/09/2022</t>
  </si>
  <si>
    <t xml:space="preserve">ACQUISTO ARREDI E ATTREZZATURA AREA EDUCATIVA </t>
  </si>
  <si>
    <t>DETERMINA A CONTRARRE N. 120 DEL 14/09/2022</t>
  </si>
  <si>
    <t>ESERCITAZIONI DI TIRO A FUOCO (OTTOBRE 2022)</t>
  </si>
  <si>
    <t>DETERMINA A CONTRARRE N. 122 DEL 29/09/2022</t>
  </si>
  <si>
    <t>PROCEDURA NEGOIZIATA SENZA PUBBLICAZIONE BANDO</t>
  </si>
  <si>
    <t>RDO ACQUISTO MATERIALE SCACCHISTICO PER CORSO</t>
  </si>
  <si>
    <t>DETERMINA A CONTRARRE N.123  DEL 05/10/2022</t>
  </si>
  <si>
    <t>RIPARAZIONE IMPIANTO ELEVATORE</t>
  </si>
  <si>
    <t>DETERMINA A CONTRARRE N. 124 DEL 29/09/2022</t>
  </si>
  <si>
    <t>INTERVENTO IN URGENZA AUTOSPURGO</t>
  </si>
  <si>
    <t>DETERMINA A CONTRARRE N. 126 DEL 01/10/2022</t>
  </si>
  <si>
    <t>INTERVENTO IN URGENZA AUTOSPURGO GIUGNO</t>
  </si>
  <si>
    <t>DETERMINA A CONTRARRE N. 127 DEL 01/10/2022</t>
  </si>
  <si>
    <t>DETERMINA A CONTRARRE N. 128 DEL 11/10/2022</t>
  </si>
  <si>
    <t xml:space="preserve">ACQUISTO N. 30 TELEVISORI PRISON MODE </t>
  </si>
  <si>
    <t>DETERMINA A CONTRARRE N. 129 DEL 05/11/2022</t>
  </si>
  <si>
    <t>TD ACQUISTO SCACCHI PER CORSO SCACCHI</t>
  </si>
  <si>
    <t>DETERMINA A CONTRARRE N. 130 DEL 03/11/2022</t>
  </si>
  <si>
    <t>ACCETTAZIONE PREVENTIVO LAVORAZIONI ARMADIO</t>
  </si>
  <si>
    <t>DETERMINA A CONTRARRE N. 131 DEL 03/11/2022</t>
  </si>
  <si>
    <t>DETERMINA A CONTRARRE N. 132 DEL 04/11/2022</t>
  </si>
  <si>
    <t>ACCETTAZIONE PREVENTIVO ACQUISTO BOMBOLA OSSIGENO</t>
  </si>
  <si>
    <t>DETERMINA A CONTRARRE N. 133 DEL 04/11/2022</t>
  </si>
  <si>
    <t>SOSTITUZIONE PNEUMATICI MEZZI BLINDATI</t>
  </si>
  <si>
    <t>DETERMINA A CONTRARRE N. 135 DEL 07/11/2022</t>
  </si>
  <si>
    <t xml:space="preserve">INTERVENTI DI MANUTENZIONE STRAORDINARIA DEGLI IMPIANTI TERMOIDRAULICI E IDRICO SANITARI </t>
  </si>
  <si>
    <t>DETERMINA A CONTRARRE N. 136 DEL 10/11/2022</t>
  </si>
  <si>
    <t xml:space="preserve">INTERVENTO SOSTITUZIONE UNITA' ATA </t>
  </si>
  <si>
    <t>DETERMINA A CONTRARRE N. 137 DEL 10/11/2022</t>
  </si>
  <si>
    <t xml:space="preserve">ACQUISTO LIBRI PER DETENUTI PER FONDO EMERGENZE IMPRESE E BIBLIOTECHE </t>
  </si>
  <si>
    <t>DETERMINA A CONTRARRE N. 138 DEL 11/11/2022</t>
  </si>
  <si>
    <t>DETERMINA A CONTRARRE N. 139 DEL 11/11/2022</t>
  </si>
  <si>
    <t>DETERMINA A CONTRARRE N. 140 DEL 11/11/2022</t>
  </si>
  <si>
    <t>AFFIDAMENTO RIAVVIO SISTEMA DI DISINFEZIONE ACQUE POTABILI</t>
  </si>
  <si>
    <t>DETERMINA A CONTRARRE N. 141 DEL 14/11/2022</t>
  </si>
  <si>
    <t xml:space="preserve">RIPARAZIONE ASCENSORE MONTACARICHI BOX P.T. </t>
  </si>
  <si>
    <t>DETERMINA A CONTRARRE N. 142 DEL 16/11/2022</t>
  </si>
  <si>
    <t>ACQUISTO TRAMITE TD MATERIALE LICEO ARTISTICO</t>
  </si>
  <si>
    <t>DETERMINA A CONTRARRE N. 143 DEL 17/11/2022</t>
  </si>
  <si>
    <t>ACQUISTO MATERIALE IGENICO</t>
  </si>
  <si>
    <t>DETERMINA A CONTRARRE N. 144 DEL 21/11/2022</t>
  </si>
  <si>
    <t>RDO MANUTENZIONE STRAORDINARIA ED AMPLIAMENTO IMPIANTI DI VIDEOSORVEGLIANZA</t>
  </si>
  <si>
    <t xml:space="preserve">DETERMINA A CONTRARRE N. 145 DEL </t>
  </si>
  <si>
    <t>NOLEGGIO ESTINTORI</t>
  </si>
  <si>
    <t>DETERMINA A CONTRARRE N. 146 DEL 29/11/2022</t>
  </si>
  <si>
    <t>MANUTENZIONE CALDAIA N. 1</t>
  </si>
  <si>
    <t>DETERMINA A CONTRARRE N. 147 DEL 29/11/2002</t>
  </si>
  <si>
    <t>DETERMINA A CONTRARRE N. 148 DEL 01/12/2022</t>
  </si>
  <si>
    <t>ACQUISTO TONER</t>
  </si>
  <si>
    <t>DETERMINA A CONTRARRE N. 149 DEL 19/12/2022</t>
  </si>
  <si>
    <t>INTERVENTI DI MANUTENZIONE AUTOMEZZI</t>
  </si>
  <si>
    <t>DETERMINA A CONTRARRE N. 150 DEL 24/12/2022</t>
  </si>
  <si>
    <t xml:space="preserve">AFFIDAMENTO DIRETTO IN ADESIONE AD ACCORDO QUADRO/CONVENZIONE </t>
  </si>
  <si>
    <t xml:space="preserve">ACQUISTO STAMPANTI IN CONVENZIONE </t>
  </si>
  <si>
    <t>DETERMINA A CONTRARRE N. 151 DEL 29/12/2022</t>
  </si>
  <si>
    <t xml:space="preserve">SOSTITUZIONE URGENTE VETRI FINESTRINI VEICOLI BLINDATI </t>
  </si>
  <si>
    <t>DETERMINA A CONTRARRE N. 149 BIS DEL 22/12/2022</t>
  </si>
  <si>
    <t xml:space="preserve">ACQUISTO DISPOSITIVI DI PROTEZIONE INDIVIDUALE PER LO SVOLGIMENTO DELLE ATTIVITÀ </t>
  </si>
  <si>
    <t>DETERMINA A CONTRARRE N. 149 TER DEL 23/12/2022</t>
  </si>
  <si>
    <t xml:space="preserve">ACQUISTO ATTREZZATURA INFORMATICA </t>
  </si>
  <si>
    <t>DETERMINA A CONTRARRE N. 152 DEL 29/12/2022</t>
  </si>
  <si>
    <t>aff.diretto extra mepa</t>
  </si>
  <si>
    <t>Trasporto con ambulanza detenuti</t>
  </si>
  <si>
    <t>DETERMINA A CONTRARRE N. 26 DEL 06.07.2022</t>
  </si>
  <si>
    <t>DETERMINA A CONTRARRE N. 27 DEL  06.07.2022</t>
  </si>
  <si>
    <t>O.D.A. MEPA</t>
  </si>
  <si>
    <t>Acquisto n. 3 elettropompa sommersa per acque sporche</t>
  </si>
  <si>
    <t>DETERMINA A CONTRARRE N. 28 DEL 06.07.2022</t>
  </si>
  <si>
    <t>Materiale per riparazione tubazioni</t>
  </si>
  <si>
    <t>DETERMINA A CONTRARRE N.29 DEL 08.07.2022</t>
  </si>
  <si>
    <t>Acquisto toner stampanti</t>
  </si>
  <si>
    <t>DETERMINA A CONTRARRE N. 30 DEL 08.07.2022</t>
  </si>
  <si>
    <t>DETERMINA A CONTRARRE N. 31 DEL  08.07.2022</t>
  </si>
  <si>
    <t>Materiale igienico detenuti</t>
  </si>
  <si>
    <t>DETERMINA A CONTRARRE N. 33 DEL 02.08.2022</t>
  </si>
  <si>
    <t>Manutenzione straordinaria impianti elevatori</t>
  </si>
  <si>
    <t>DETERMINA A CONTRARRE N.32 DEL 02.08.2022</t>
  </si>
  <si>
    <t>Materiale elettrico per intervento di riparazione</t>
  </si>
  <si>
    <t>DETERMINA A CONTRARRE N. 34 DEL  03.08.2022</t>
  </si>
  <si>
    <t>Sostituzione pastiglie freni e filtro</t>
  </si>
  <si>
    <t>DETERMINA A CONTRARRE N. 35 DEL  04.08.2022</t>
  </si>
  <si>
    <t>Intervento tecnico su essicatoio</t>
  </si>
  <si>
    <t>DETERMINA A CONTRARRE N. 36 DEL 11.08.2022</t>
  </si>
  <si>
    <t>Intervento tecnico su cucine detenuti</t>
  </si>
  <si>
    <t>DETERMINA A CONTRARRE N. 37 DEL 17.08.2022</t>
  </si>
  <si>
    <t>Acquisto bandiere</t>
  </si>
  <si>
    <t>DETERMINA A CONTRARRE N. 38 DEL 17.08.2022</t>
  </si>
  <si>
    <t>Acquisto urgente materiale elettrico</t>
  </si>
  <si>
    <t>DETERMINA A CONTRARRE N. 39 DEL 18.08.2022</t>
  </si>
  <si>
    <t>Fornitura e sost.pneumatici Fiat Bravo TG 740AE</t>
  </si>
  <si>
    <t>DETERMINA A CONTRARRE N. 40 DEL 19.08.2022</t>
  </si>
  <si>
    <t>CONVENZIONE ACCORDO QUADRO</t>
  </si>
  <si>
    <t>Acquisto buoni gasolio</t>
  </si>
  <si>
    <t>DETERMINA A CONTRARRE N. 41 DEL 19.08.2022</t>
  </si>
  <si>
    <t>R.d.O. Mepa</t>
  </si>
  <si>
    <t>Attrezzature per cucina detenuti</t>
  </si>
  <si>
    <t>DETERMINA A CONTRARRE N. 42 DEL 19.08.2022</t>
  </si>
  <si>
    <t>Manutenzione straordinaria impianti elettrici</t>
  </si>
  <si>
    <t>DETERMINA A CONTRARRE N. 44 DEL 26.08.2022</t>
  </si>
  <si>
    <t>Manutenzione straordinaria impianti tecnologici</t>
  </si>
  <si>
    <t>DETERMINA A CONTRARRE N. 45 DEL 26.08.2022</t>
  </si>
  <si>
    <t>Aqquisto galleggiante vasca antincendio ed altro materiale per riparazioni edrauliche</t>
  </si>
  <si>
    <t>DETERMINA A CONTRARRE N. 46 DEL 02.09.2022</t>
  </si>
  <si>
    <t>Acquisto urgente scaldabagno per alloggio caserma agenti</t>
  </si>
  <si>
    <t>DETERMINA A CONTRARRE N. 47 DEL 14.09.2022</t>
  </si>
  <si>
    <t>Sostituzione parabrezza FIAT SCUDO PP706AF</t>
  </si>
  <si>
    <t>DETERMINA A CONTRARRE N.  48 DEL 16.09.2022</t>
  </si>
  <si>
    <t>Kit distribuzione Iveco Daily TG532AD</t>
  </si>
  <si>
    <t>DETERMINA A CONTRARRE N.  49 DEL 19.09.2022</t>
  </si>
  <si>
    <t>Prova di affidabilità Renault Master PP045AG</t>
  </si>
  <si>
    <t>DETERMINA A CONTRARRE N.50 DEL 19.09.2022</t>
  </si>
  <si>
    <t>Acquisto e montaggio pneumatici 4 stagioni automezzi PolPen</t>
  </si>
  <si>
    <t>DETERMINA A CONTRARRE N. 51 DEL 19.09.2022</t>
  </si>
  <si>
    <t>Verifica semestrale estintori e porte REI</t>
  </si>
  <si>
    <t>DETERMINA A CONTRARRE N. 52 DEL 19.09.2022</t>
  </si>
  <si>
    <t>Materiale consumo e detergenti automezzi</t>
  </si>
  <si>
    <t>DETERMINA A CONTRARRE N.53 DEL 20.09.2022</t>
  </si>
  <si>
    <t>Acquisto n. 3 boiler lt. 200</t>
  </si>
  <si>
    <t>DETERMINA A CONTRARRE N.54 DEL 20.09.2022</t>
  </si>
  <si>
    <t>Macchinari cucina detenuti</t>
  </si>
  <si>
    <t>DETERMINA A CONTRARRE N. 55 DEL 22.09.2022</t>
  </si>
  <si>
    <t>Svuotamento e lavaggio vasca settica cucina detenuti</t>
  </si>
  <si>
    <t>DETERMINA A CONTRARRE N.56  DEL 26.09.2022</t>
  </si>
  <si>
    <t>Riparazione pneumatico sistema roadgard Fiat Talendo targato pp677ag</t>
  </si>
  <si>
    <t>DETERMINA A CONTRARRE N.57 DEL 27.09.2022</t>
  </si>
  <si>
    <t>Acquisto di n. 13 scaldabagni per caserma agenti</t>
  </si>
  <si>
    <t>DETERMINA A CONTRARRE N. 58 DEL 28.09.2022</t>
  </si>
  <si>
    <t>controllo impianto elettrico Fiat Bravo PP740AE</t>
  </si>
  <si>
    <t>DETERMINA A CONTRARRE N.59 DEL 30.09.2022</t>
  </si>
  <si>
    <t>Acquisto materiale idraulico urgente</t>
  </si>
  <si>
    <t>DETERMINA A CONTRARRE N. 60 DEL 03.10.2022</t>
  </si>
  <si>
    <t>Acquisto telefoni detenuti</t>
  </si>
  <si>
    <t>DETERMINA A CONTRARRE N. 61 DEL 13.10.2022</t>
  </si>
  <si>
    <t>Prova affidabilità fiat ducato pp958ag</t>
  </si>
  <si>
    <t>DETERMINA A CONTRARRE N. 62 DEL 14.10.2022</t>
  </si>
  <si>
    <t>TD MEPA</t>
  </si>
  <si>
    <t>Fornitura n. 15 Televisori Prison Mode Philips 24"</t>
  </si>
  <si>
    <t>DETERMINA A CONTRARRE N. 63 DEL 17.10.2022</t>
  </si>
  <si>
    <t>Conduzione e manutenzione impianti</t>
  </si>
  <si>
    <t>DETERMINA A CONTRARRE  64 DEL 19.10.2022</t>
  </si>
  <si>
    <t>Interventi riparazione stampante</t>
  </si>
  <si>
    <t>DETERMINA A CONTRARRE  65 DEL 21.10.2022</t>
  </si>
  <si>
    <t>Generi di pulizia</t>
  </si>
  <si>
    <t>DETERMINA A CONTRARRE N. 66 DEL 24.10.2022</t>
  </si>
  <si>
    <t>Toner e tamburi</t>
  </si>
  <si>
    <t>DETERMINA A CONTRARRE N. 67 DEL 24.10.2022</t>
  </si>
  <si>
    <t>Prodotto insetticida</t>
  </si>
  <si>
    <t>DETERMINA A CONTRARRE N. 68 DEL 26.10.2022</t>
  </si>
  <si>
    <t>Materiale elettrico</t>
  </si>
  <si>
    <t>DETERMINA A CONTRARRE N. 69 DEL 31.10.2022</t>
  </si>
  <si>
    <t>DETERMINA A CONTRARRE N. 70 DEL 31.10.2022</t>
  </si>
  <si>
    <t>Acquisto urgente lucchetti</t>
  </si>
  <si>
    <t>DETERMINA A CONTRARRE N. 71 DEL 02.11.2022</t>
  </si>
  <si>
    <t>n. 150 lastre materasso per detenuti</t>
  </si>
  <si>
    <t>DETERMINA A CONTRARRE N. 72 DEL 03.11.2022</t>
  </si>
  <si>
    <t>n. 35 sedie in plastica per detenuti</t>
  </si>
  <si>
    <t>DETERMINA A CONTRARRE N. 73 DEL 03.11.2022</t>
  </si>
  <si>
    <t>Acquisto materiale MOF</t>
  </si>
  <si>
    <t>DETERMINA A CONTRARRE N. 74 DEL 04.11.2022</t>
  </si>
  <si>
    <t>Materiale ripristino tubazioni impianto termico</t>
  </si>
  <si>
    <t>DETERMINA A CONTRARRE N. 75 DEL 08.11.2022</t>
  </si>
  <si>
    <t>Prove affidabilità vari automezzi PP</t>
  </si>
  <si>
    <t>DETERMINA A CONTRARRE N. 76 DEL 08.11.2022</t>
  </si>
  <si>
    <t>Fornitura gasolio per grruppi elettrogeni</t>
  </si>
  <si>
    <t>DETERMINA A CONTRARRE N. 77 DEL 09.11.2022</t>
  </si>
  <si>
    <t>DETERMINA A CONTRARRE N. 78 DEL 14.11.2022</t>
  </si>
  <si>
    <t>DETERMINA A CONTRARRE N.79  DEL 14.11.2022</t>
  </si>
  <si>
    <t>DETERMINA A CONTRARRE N.80 DEL 14.11.20,22</t>
  </si>
  <si>
    <t>N. 50 PROIETTORI LED 100W</t>
  </si>
  <si>
    <t>DETERMINA A CONTRARRE N.81 DEL 15.11.2022</t>
  </si>
  <si>
    <t>DETERMINA A CONTRARRE N. 82 DEL 16.11.2022</t>
  </si>
  <si>
    <t>CARTA A4</t>
  </si>
  <si>
    <t>DETERMINA A CONTRARRE N.83 DEL 16.11.2022</t>
  </si>
  <si>
    <t>BUSTE DI SICUREZZA STARLOCK</t>
  </si>
  <si>
    <t>DETERMINA A CONTRARRE N.84 DEL 16.11.2022</t>
  </si>
  <si>
    <t>MATERIALE RIPRISTINO BLINDOSBAARA</t>
  </si>
  <si>
    <t>DETERMINA A CONTRARRE N.85 DEL 17.11.2022</t>
  </si>
  <si>
    <t>MATERIALE VARIO MOF</t>
  </si>
  <si>
    <t>DETERMINA A CONTRARRE N. 86 DEL 22.11.2022</t>
  </si>
  <si>
    <t>MATERASSI CASERMA AGENTI</t>
  </si>
  <si>
    <t>DETERMINA A CONTRARRE N.87 DEL 23.11.2022</t>
  </si>
  <si>
    <t>FRIGO CASERMA AGENTI</t>
  </si>
  <si>
    <t>DETERMINA A CONTRARRE N. 88 DEL 23.11.2022</t>
  </si>
  <si>
    <t>ARMADI METALLICI CON ANTE</t>
  </si>
  <si>
    <t>DETERMINA A CONTRARRE N.89 DEL 23.11.2022</t>
  </si>
  <si>
    <t>SEDIE UFFICIO</t>
  </si>
  <si>
    <t>DETERMINA A CONTRARRE N.90 DEL 23.11.2022</t>
  </si>
  <si>
    <t>SPOLVERINO ELETTRICO PER PULIZIA PC</t>
  </si>
  <si>
    <t>DETERMINA A CONTRARRE N.91 DEL 23.11.2022</t>
  </si>
  <si>
    <t>N. 200 BUONI GASOLIO PER AUTOMEZZI POL PEN</t>
  </si>
  <si>
    <t>DETERMINA A CONTRARRE N. 92 DEL 23.11.2022</t>
  </si>
  <si>
    <t>MATERIALE ATTIVITA' SCOLASTICA</t>
  </si>
  <si>
    <t>DETERMINA A CONTRARRE N. 93 DEL 23.11.2022</t>
  </si>
  <si>
    <t>MATERIALE MANUTENZIONE CANCELLI ELETTRICI</t>
  </si>
  <si>
    <t>DETERMINA A CONTRARRE N.94 DEL 29.11.2022</t>
  </si>
  <si>
    <t>TD mepa</t>
  </si>
  <si>
    <t>N. 2 FOTOCOPIATRICE LASER DIGITALE MULTIFUNZIONE A3/A4 MONOCROMATICA</t>
  </si>
  <si>
    <t>DETERMINA A CONTRARRE N.95 DEL 29.11.2022</t>
  </si>
  <si>
    <t>ATTREZZATURA PER PALESTRA DETENUTI</t>
  </si>
  <si>
    <t>DETERMINA A CONTRARRE N.96 DEL 29.11.2022</t>
  </si>
  <si>
    <t>GENERI DI PULIZIA</t>
  </si>
  <si>
    <t>DETERMINA A CONTRARRE N.97 DEL 30.11.2022</t>
  </si>
  <si>
    <t>CAMBIO STAGIONALE PNEUMATICI</t>
  </si>
  <si>
    <t>DETERMINA A CONTRARRE N.98 DEL 06.12.2022</t>
  </si>
  <si>
    <t>N. 6 UPS 2000 VA</t>
  </si>
  <si>
    <t>DETERMINA A CONTRARRE N.99 DEL 14.12.2022</t>
  </si>
  <si>
    <t>N. 25 ESTINTORI CO2 DA KG. 5</t>
  </si>
  <si>
    <t>DETERMINA A CONTRARRE N.100 DEL 14.12.2022</t>
  </si>
  <si>
    <t>SPESE SPEDIZIONE PACCHI DIREZIONE</t>
  </si>
  <si>
    <t>DETERMINA A CONTRARRE N.101 DEL 14.12.2022</t>
  </si>
  <si>
    <t>ATTREZZATURA PER PALESTRA AGENTI</t>
  </si>
  <si>
    <t>DETERMINA A CONTRARRE N.102 DEL 14.12.2022</t>
  </si>
  <si>
    <t>ATTREZZATURA SPORTIVA E RICREATIVA</t>
  </si>
  <si>
    <t>DETERMINA A CONTRARRE N.103 DEL 15.12.2022</t>
  </si>
  <si>
    <t>n. 6 mute corde chitarra per attività</t>
  </si>
  <si>
    <t>DETERMINA A CONTRARRE N.104 DEL 15.12.2022</t>
  </si>
  <si>
    <t>TONER E TAMBURI STAMPANTI BROTHER</t>
  </si>
  <si>
    <t>DETERMINA A CONTRARRE N. 105 DEL 21.12.2022</t>
  </si>
  <si>
    <t>N. 6 CONDIZIONATORI</t>
  </si>
  <si>
    <t>DETERMINA A CONTRARRE N.106 DEL 21.12.2022</t>
  </si>
  <si>
    <t>MATERIALE MANUTENZIONE AUTOMEZZI</t>
  </si>
  <si>
    <t>DETERMINA A CONTRARRE N. 107 DEL 21.12.2022</t>
  </si>
  <si>
    <t>interventi di riparazione vari automezzi</t>
  </si>
  <si>
    <t>DETERMINA A CONTRARRE N. 108 DEL 21.12.2022</t>
  </si>
  <si>
    <t>Affidamento diretto in economia- affidamento diretto</t>
  </si>
  <si>
    <t>Rimozione materiale edile vario</t>
  </si>
  <si>
    <t>Acquisto gomme automezzo FIAT Brava 122AD</t>
  </si>
  <si>
    <t>assistenza sicuirezza luoghi lavoro</t>
  </si>
  <si>
    <t>Procedura negoziata senza  previa pubblicazione  del bando</t>
  </si>
  <si>
    <t>fornitura bombole cucina detenuti</t>
  </si>
  <si>
    <t>Affidamento diretto in adesione ad accordo quadro o convenzione</t>
  </si>
  <si>
    <t>Acquisto buoni carburante</t>
  </si>
  <si>
    <t>manutenzione  straordinaria cancello porta carraia</t>
  </si>
  <si>
    <t>Affidamento diretto ex art 5 delle legge 381\91</t>
  </si>
  <si>
    <t>manutenzione impianto riscaldamento infermeria</t>
  </si>
  <si>
    <t>manutenzione impianto video sorveglianza</t>
  </si>
  <si>
    <t>manutenzione impianto riscaldamento  prima sezione</t>
  </si>
  <si>
    <t>impianto installazione meta detector a portale</t>
  </si>
  <si>
    <t>sostituzione boile caldaia docce detenuti</t>
  </si>
  <si>
    <t>installazione impianto video sorveglianza cortile passeggi</t>
  </si>
  <si>
    <t>fornitura gasolio riscaldamento e docce detenuti</t>
  </si>
  <si>
    <t>manutenzione automezzi</t>
  </si>
  <si>
    <t>acquisto televisori camere detentive</t>
  </si>
  <si>
    <t>acquisto gioco scacchi</t>
  </si>
  <si>
    <t>acquisto libri biblioteca detenuti</t>
  </si>
  <si>
    <t>acquisto cancelleria per attività didattiche</t>
  </si>
  <si>
    <t>manutenzione macchine uffici</t>
  </si>
  <si>
    <t>acquisto generi di pulizia</t>
  </si>
  <si>
    <t>acquisto materiale MOF</t>
  </si>
  <si>
    <t>acquisto cancelleria  uffici</t>
  </si>
  <si>
    <t>acquisato ventilatori uffici</t>
  </si>
  <si>
    <t>acquisto scaldabagno docce camere detenuti</t>
  </si>
  <si>
    <t>manutenzione estintori</t>
  </si>
  <si>
    <t>acquisto accessori informatici</t>
  </si>
  <si>
    <t>acquisto carta</t>
  </si>
  <si>
    <t>manutenzione immobili</t>
  </si>
  <si>
    <t>acquisto arredo uffici</t>
  </si>
  <si>
    <t>acquisto accessori uffici</t>
  </si>
  <si>
    <t>acquisto cartelle classificatore uffici</t>
  </si>
  <si>
    <t>acquisto materiale edile vario per manutenzione immobili</t>
  </si>
  <si>
    <t>fornitura attrezzatura pulizia locali</t>
  </si>
  <si>
    <t>manutenzione ordinaria automezzi</t>
  </si>
  <si>
    <t>acquisto attrezzature per manutenzione immobili</t>
  </si>
  <si>
    <t>acquisto materiale per attività didattiche detenuti</t>
  </si>
  <si>
    <t>acquisto scanner ufficio segreteria</t>
  </si>
  <si>
    <t>acquisto accessori per ufficio</t>
  </si>
  <si>
    <t>acquisto materiale per manutenzione ordinaria automezzi</t>
  </si>
  <si>
    <t>acquisto stampante multifunzione</t>
  </si>
  <si>
    <t xml:space="preserve">acquisto libri </t>
  </si>
  <si>
    <t>manutenzione impianto video citifonico collegato con l'ingresso principale</t>
  </si>
  <si>
    <t>ascquisto gruppo continuità PC</t>
  </si>
  <si>
    <t>no MEPA             LETTERA D’ORDINE  a Centro Assistenza a seguito di malfunzionamento impianto</t>
  </si>
  <si>
    <t>no MEPA             LETTERA D’ORDINE   a seguito richiesta preventivo a rivenditori di zona</t>
  </si>
  <si>
    <t>no MEPA             LETTERA D’ORDINE          al manutentore degli impianti di climatizzazione</t>
  </si>
  <si>
    <t xml:space="preserve"> MEPA RDO DEL   31 /01/2022 STIPULA DEL   28/02/2022</t>
  </si>
  <si>
    <t xml:space="preserve"> MEPA RDO DEL  28/01/2022 E STIPULA DEL   04.03.2022</t>
  </si>
  <si>
    <t xml:space="preserve"> MEPA ORDINE DIRETTO 6671210  DEL 28.02.2022</t>
  </si>
  <si>
    <t xml:space="preserve"> MEPA RDO DEL 22 /03/2022 E STIPULA DEL 06.04.2022</t>
  </si>
  <si>
    <t xml:space="preserve"> MEPA TRATTATIVA DIRETTA DEL   /03/2022 E STIPULA DEL   .03.2022</t>
  </si>
  <si>
    <t>no MEPA             LETTERA D’INCARICO  a seguito richiesta preventivo a rivenditore di zona</t>
  </si>
  <si>
    <t>no MEPA             LETTERA D’INCARICO   a seguito richiesta preventivo a rivenditori di zona</t>
  </si>
  <si>
    <t xml:space="preserve"> MEPA ORDINE DIRETTO  DEL 26.04.2022</t>
  </si>
  <si>
    <t xml:space="preserve"> MEPA TRATTATIVA DIRETTA 2116753 E STIPULA DEL  03.05.2022</t>
  </si>
  <si>
    <t xml:space="preserve"> MEPA ORDINE DIRETTO 6788495 DEL 03.05.2022 </t>
  </si>
  <si>
    <t>no MEPA             LETTERA D’INCARICO 17.05.2022 a Centro Assistenza a seguito di malfunzionamento impianto</t>
  </si>
  <si>
    <t xml:space="preserve">MEPA ORDINE DIRETTO  DEL   19.05.2022 </t>
  </si>
  <si>
    <t xml:space="preserve"> MEPA RDO DEL 27/04/2021 STIPULA DEL 31/05/2022</t>
  </si>
  <si>
    <t xml:space="preserve">no MEPA             LETTERA D’ORDINE  del   23/05/2022      a seguito richiesta preventivo </t>
  </si>
  <si>
    <t>no MEPA             LETTERA D’INCARICO 26 .05.2022 a Centro Assistenza a seguito di altro intervento effettuato per malfunzionamento</t>
  </si>
  <si>
    <t>MEPA RDO DEL  27 /06/2022 STIPULA DEL  07/07/2022</t>
  </si>
  <si>
    <t xml:space="preserve"> MEPA RDO DEL 07/06/2022 STIPULA DEL 30/06/2022</t>
  </si>
  <si>
    <t>no MEPA             LETTERA D’INCARICO 03 .06.2022 A SEGUITO DI INDAGINE DI MERCATO FUORI MEPA ESPLETATA IN DATA  03/06/2022 presso i rivenditori autorizzati – concessionari</t>
  </si>
  <si>
    <t xml:space="preserve"> MEPA ORDINE DIRETTO 6893044  DEL  27.07.2022 </t>
  </si>
  <si>
    <t xml:space="preserve">MEPA  ORDINE DIRETTO N.6890199          DEL  26/07/2022 </t>
  </si>
  <si>
    <t>no MEPA             LETTERA D’ORDINE 26/07/2022  alla COMPAGNIA ITALIANA di NAVIGAZIONE (CIN) a seguito di ACCORDO STIPULATO per SERVIZIO di BIGLIETTERIA NAVALE</t>
  </si>
  <si>
    <t>MEPA TRATTATIVA DIRETTA  DEL 16.09.2022 a seguito RDO del 01/08/2022 REVOCATA perché importi superiori alla base d'asta</t>
  </si>
  <si>
    <t xml:space="preserve"> MEPA ORDINE DIRETTO 6891765 DEL   27.07.2022 </t>
  </si>
  <si>
    <t xml:space="preserve"> MEPA RDO STIPULA DEL  08/08/2022</t>
  </si>
  <si>
    <t xml:space="preserve"> MEPA TRATTATIVA DIRETTA 3135949 del 28/07/2022 -STIPULA DEL 29/07/2022</t>
  </si>
  <si>
    <t xml:space="preserve"> MEPA ORDINE DIRETTO 6895676 DEL  01.08.2022 </t>
  </si>
  <si>
    <t xml:space="preserve"> MEPA ORDINE DIRETTO 6897017 DEL  01.08.2023</t>
  </si>
  <si>
    <t>no MEPA                            LETTERA D’ORDINE  alla Soc. GREEN TOURS a seguito di ACCORDO STIPULATO per SERVIZIO di BIGLIETTERIA AEREA</t>
  </si>
  <si>
    <t>MEPA ORDINE DIRETTO 6899958 DEL  03.08.2022 A SEGUITO RICERCA DI MERCATO SUL MEPA</t>
  </si>
  <si>
    <t xml:space="preserve">CONVENZIONE “FORNITURA ENERGIA ELETTRICA 19”  ORDINE DIRETTO N. 6907491    DEL 11/08/2022 PER 12 MESI (DURATA DAL 01/01/2023 AL 31/12/2023 )– LOTTO 7 SARDEGNA </t>
  </si>
  <si>
    <t>ORDINE DIRETTO IN CONVENZIONE N. 6906202  DEL 10/08/2022</t>
  </si>
  <si>
    <t>no MEPA             LETTERA D’INCARICO DEL 24.08.2022 per affidamento diretto  considerata l'urgenza</t>
  </si>
  <si>
    <t>no MEPA             LETTERA D’INCARICO  del  27/08/2022  a seguito richiesta preventivo a rivenditori di zona</t>
  </si>
  <si>
    <t>no MEPA                              LETTERA D’ORDINE  alla Soc. GREEN TOURS a seguito di ACCORDO STIPULATO per SERVIZIO di BIGLIETTERIA AEREA</t>
  </si>
  <si>
    <t xml:space="preserve">no MEPA                               LETTERA D’ORDINE  alla Soc. GREEN TOURS a seguito di ACCORDO STIPULATO per SERVIZIO di BIGLIETTERIA </t>
  </si>
  <si>
    <t xml:space="preserve"> MEPA ORDINE DIRETTO  IN CONVENZIONE” TELEFONIA 8” N.6937739    DEL 15/09/2022 </t>
  </si>
  <si>
    <t>no MEPA                        LETTERA D’ORDINE 19/09/2022  alla COMPAGNIA ITALIANA di NAVIGAZIONE (CIN) a seguito di ACCORDO STIPULATO per SERVIZIO di BIGLIETTERIA NAVALE</t>
  </si>
  <si>
    <t>no MEPA                         LETTERA D’ORDINE 19/09/2022  alla COMPAGNIA ITALIANA di NAVIGAZIONE (CIN) a seguito di ACCORDO STIPULATO per SERVIZIO di BIGLIETTERIA NAVALE</t>
  </si>
  <si>
    <t>no MEPA                            LETTERA D’ORDINE 19/09/2022  alla COMPAGNIA ITALIANA di NAVIGAZIONE (CIN) a seguito di ACCORDO STIPULATO per SERVIZIO di BIGLIETTERIA NAVALE</t>
  </si>
  <si>
    <t xml:space="preserve"> MEPA TRATTATIVA DIRETTA DEL 19.09.2022 A SEGUITO RICERCA DI MERCATO SUL MEPA</t>
  </si>
  <si>
    <t>no MEPA             LETTERA D’ORDINE 26.09.2022 alla CASA EDITRICE Tipografia del Genio Civile</t>
  </si>
  <si>
    <t>no MEPA                          LETTERA D’ORDINE 26/07/2022  alla COMPAGNIA ITALIANA di NAVIGAZIONE (CIN) a seguito di ACCORDO STIPULATO per SERVIZIO di BIGLIETTERIA NAVALE</t>
  </si>
  <si>
    <t>no MEPA                           LETTERA D’ORDINE 26/07/2022  alla COMPAGNIA ITALIANA di NAVIGAZIONE (CIN) a seguito di ACCORDO STIPULATO per SERVIZIO di BIGLIETTERIA NAVALE</t>
  </si>
  <si>
    <t xml:space="preserve">no MEPA             LETTERA D’ORDINE  .10.2022 alla CASA EDITRICE </t>
  </si>
  <si>
    <t>no MEPA                        LETTERA D’ORDINE  alla Soc. GREEN TOURS a seguito di ACCORDO STIPULATO per SERVIZIO di BIGLIETTERIA AEREA</t>
  </si>
  <si>
    <t>no MEPA                          LETTERA D’ORDINE  alla Soc. GREEN TOURS a seguito di ACCORDO STIPULATO per SERVIZIO di BIGLIETTERIA AEREA</t>
  </si>
  <si>
    <t>no MEPA                           LETTERA D’ORDINE  alla Soc. GREEN TOURS a seguito di ACCORDO STIPULATO per SERVIZIO di BIGLIETTERIA AEREA</t>
  </si>
  <si>
    <t>no MEPA             LETTERA D’INCARICO 13/10/2022 alla Ditta aggiudicataria della Rdo per manutenzione impianti elettrici</t>
  </si>
  <si>
    <t>no MEPA             LETTERA D’ORDINE del 14/110/2022 al CONCESSIONARIO DI ZONA, dopo aver valutato telefonicamente disponibilità pronta consegna entro brevissimo tempo</t>
  </si>
  <si>
    <t xml:space="preserve">MEPA ORDINE DIRETTO  DEL 24.10.2022  A SEGUITO DI INDAGINE PREZZI SUL MEPA e presso il concessionario di zona </t>
  </si>
  <si>
    <t xml:space="preserve"> MEPA TRATTATIVA DIRETTA  3256844 DEL 27/10/2022</t>
  </si>
  <si>
    <t>no MEPA                           LETTERA D’ORDINE  alla Soc. GREEN TOURS a seguito di ACCORDO STIPULATO per SERVIZIO di prenotazione alberghiera</t>
  </si>
  <si>
    <t>no MEPA                          LETTERA D’ORDINE  alla Soc. GREEN TOURS a seguito di ACCORDO STIPULATO per SERVIZIO di prenotazione alberghiera</t>
  </si>
  <si>
    <t>no MEPA             LETTERA D’INCARICO   23.11.2022 ALLA CROCE ROSSA ITALIANA - SASSARI</t>
  </si>
  <si>
    <t>no MEPA             LETTERA D’INCARICO   23.11.2022 ALLA CROCE ROSSA ITALIANA - CAGLIARI</t>
  </si>
  <si>
    <t>no MEPA             LETTERA D’INCARICO  23.11.2022 ALLA CROCE ROSSA ITALIANA - CAGLIARI</t>
  </si>
  <si>
    <t>no MEPA             LETTERA D’INCARICO 23.11.2022 AL COMANDO PROVINCIALE DEI VIGILI DEL FUOCO DI SASSARI</t>
  </si>
  <si>
    <t>no MEPA             LETTERA D’INCARICO 23.11.2022 AL COMANDO PROVINCIALE DEI VIGILI DEL FUOCO DI CAGLIARI</t>
  </si>
  <si>
    <t>no MEPA                              LETTERA D’ORDINE  alla COMPAGNIA ITALIANA di NAVIGAZIONE (CIN) a seguito di ACCORDO STIPULATO per SERVIZIO di BIGLIETTERIA NAVALE</t>
  </si>
  <si>
    <t xml:space="preserve">no MEPA             LETTERA D’INCARICO del 29.11.2022 a Centro REVISIONI </t>
  </si>
  <si>
    <t xml:space="preserve">MEPA  ORDINE DIRETTO N.7047749            DEL 29/11/2022 </t>
  </si>
  <si>
    <t>MEPA ORDINE DIRETTO N.7054461    DEL 02/12/2022</t>
  </si>
  <si>
    <t xml:space="preserve"> MEPA ORDINE DIRETTO N.7054650            DEL 02/12/2022</t>
  </si>
  <si>
    <t>MEPA ORDINE DIRETTO N. 7055793      DEL 02/12/2022</t>
  </si>
  <si>
    <t xml:space="preserve"> MEPA ORDINE DIRETTO N. 7055486           DEL 02 /12/2022</t>
  </si>
  <si>
    <t>no MEPA             LETTERA D’INCARICO  a seguito richiesta preventivo a rivenditori di zona</t>
  </si>
  <si>
    <t>no MEPA             LETTERA D’INCARICO a concessionario di zona, a seguito precedente intervento di ripristino</t>
  </si>
  <si>
    <t>no MEPA                 LETTERA D’ORDINE  alla Soc. GREEN TOURS a seguito di ACCORDO STIPULATO per SERVIZIO di BIGLIETTERIA AEREA</t>
  </si>
  <si>
    <t xml:space="preserve"> MEPA ORDINE DIRETTO N.705811     DEL 05/12/2022</t>
  </si>
  <si>
    <t>no MEPA             LETTERA D’INCARICO alla Ditta aggiudicataria della RDO per manutenzione impianti elettrici</t>
  </si>
  <si>
    <t>no MEPA                  LETTERA D’ORDINE  alla Soc. GREEN TOURS a seguito di ACCORDO STIPULATO per SERVIZIO di BIGLIETTERIA</t>
  </si>
  <si>
    <t>MEPA ORDINE DIRETTO DEL 14/12/2022  a seguito verifica prezzi su MEPA e INTERNET</t>
  </si>
  <si>
    <t>MEPA TRATTATIVA DIRETTA STIPULA DEL 19/12/2022</t>
  </si>
  <si>
    <t>MEPA ORDINE DIRETTO DEL 19/12/2022</t>
  </si>
  <si>
    <t>no MEPA             LETTERA D’INCARICO del  22.12.2022 a concessionario di zona</t>
  </si>
  <si>
    <t>MEPA ORDINE DIRETTO DEL 27/12/2022  a seguito verifica prezzi su MEPA e INTERNET</t>
  </si>
  <si>
    <t>no MEPA             LETTERA D’ORDINE 27.12.2022</t>
  </si>
  <si>
    <t>intervento su unità centrale climatizzatore con sostituzione di due contatori dei compressori</t>
  </si>
  <si>
    <t>riparazione fotocopiatore RICOH MP4054MATR. G17R150212 con sostituzione parti usurate</t>
  </si>
  <si>
    <t>intervento per riparazione perdita idrica nel bagno della Palazzina A</t>
  </si>
  <si>
    <t>manutenzione impianti elettrici, cabina MT/Bt e Gruppo Elettrogeno</t>
  </si>
  <si>
    <t>accordo attività medico competente anno 2022 in materia di protezione dei lavoratori negli uffici del PRAP Cagliari</t>
  </si>
  <si>
    <t>acquisto materiale idraulico</t>
  </si>
  <si>
    <t>servizio pubblicazione bandi di gara 2022/2027 servizio sopravvitto</t>
  </si>
  <si>
    <t>REDAZIONE PEF servizio sopravvitto</t>
  </si>
  <si>
    <t>manutenzione annuale piattaforma elevatrice marca EP – Modello Elfo XL n.122223 – Matricola 20038125</t>
  </si>
  <si>
    <t>intervento urgente per ripristino impianto elettrico 25-26-27 marzo</t>
  </si>
  <si>
    <t>Intervento urgente per sblocco fotocopiatore RICOH MP4054 matr.G176R150212 - Corridoio Contabilità - codice blocco SCZ 554-01</t>
  </si>
  <si>
    <t>riparazione fotocopiatore RICOH MP4054 - Corridoio Contabilità con  sostituzione parti usurate "fusing sleeve, rullo pressore, coppia cuscinetti rullo pressore e ingranaggio trasmissione gruppo fusione"</t>
  </si>
  <si>
    <t>rinnovo abbonamento a LEGISLAZIONE TECNICA - formula estesa- codice art. LTFR1 -  per Ufficio Tecnico</t>
  </si>
  <si>
    <t>verifica biennale obbligatoria piattaforma elevatrice marca EP – Modello Elfo XL n.122223 – Matricola 20038125</t>
  </si>
  <si>
    <t>acquisto carta formato A4 bianca 80gr. NO RICICLATA</t>
  </si>
  <si>
    <t xml:space="preserve">intervento su unità centrale climatizzatore con sostituzione tastiera comando digitale </t>
  </si>
  <si>
    <t>acquisto carta asciugamani per esigenze uffici PRAP</t>
  </si>
  <si>
    <t>manutenzione ordinaria ANNUALE impianto climatizzazione</t>
  </si>
  <si>
    <t>acquisto Kit Narcotest per esigenze NIR</t>
  </si>
  <si>
    <t>intervento su unità centrale climatizzatore con sostituzione di nr.03 motoventilatori</t>
  </si>
  <si>
    <t>acquisto materiale e prodotti pulizia</t>
  </si>
  <si>
    <t>RDO per acquisto cancelleria</t>
  </si>
  <si>
    <t>tagliando manutenzione periodica automezzo FIAT PANDA targato GD313FY e FIAT PANDA targato GD318FY</t>
  </si>
  <si>
    <t>acquisto materiale per laboratorio DNA (guanti in nitrile monouso e camici monouso)</t>
  </si>
  <si>
    <t>acquisto buoni carburante                                     in adesione Accordo Quadro</t>
  </si>
  <si>
    <t>spese imbarco passeggeri tratta Civitavecchia/Olbia  in data 21/07/2022</t>
  </si>
  <si>
    <t>spese imbarco automezzo tratta Civitavecchia/Olbia  in data 21/07/2022</t>
  </si>
  <si>
    <t>spese imbarco passeggeri tratta Olbia/Civitavecchia  in data 27/07/2022</t>
  </si>
  <si>
    <t>spese imbarco passeggeri tratta Civitavecchia/Olbia  in data 29/07/2022</t>
  </si>
  <si>
    <t>spese imbarco automezzo tratta Olbia/Civitavecchia  in data 27/07/2021</t>
  </si>
  <si>
    <t>spese imbarco automezzo tratta Civitavecchia/Olbia  in data 29/07/2022</t>
  </si>
  <si>
    <t>Acquisto toner originali per stampanti e fotocopiatori</t>
  </si>
  <si>
    <t>acquisto materiale per laboratorio DNA Sardegna (occhiali protettivi monoblocco in policarbonato antigraffio trsparente)</t>
  </si>
  <si>
    <t>manutenzione annuale ordinaria estintori – controllo semestrale</t>
  </si>
  <si>
    <t>acquisto URGENTE di serratura blindata, collari di riparazione tubi idraulici, batteria per cassetta WC e set frese per legno</t>
  </si>
  <si>
    <t>acquisto materiale per laboratorio DNA Sardegna (sapone liquido igienizzante antibatterico con erogatore da lt.1)</t>
  </si>
  <si>
    <t>acquisto materiale per laboratorio DNA Sardegna (bobine di carta asciugamani, alcool denaturato e amuchina spray)</t>
  </si>
  <si>
    <t>servizio di biglietteria aerea per viaggi a ROMA  in data 06/07/2022 e in data 20/07/2022</t>
  </si>
  <si>
    <t xml:space="preserve">acquisto distruggidocumenti per laboratorio DNA Sardegna </t>
  </si>
  <si>
    <t>fornitura energia elettrica 19 -  LOTTO 7 SARDEGNA</t>
  </si>
  <si>
    <t>BUONI PASTO elettronici 2° SEMESTRE anno 2022</t>
  </si>
  <si>
    <t>fornitura e posa in opera di serratura per portone ingresso esterno C.C. Buoncammino</t>
  </si>
  <si>
    <t>intervento su  fotocopiatore RICOH MP4054 Corridoio UDET</t>
  </si>
  <si>
    <t>servizio di biglietteria aerea per viaggi a ROMA  in data 09/08/2022 e in data 30 e 31/08/2022</t>
  </si>
  <si>
    <t>servizio di biglietteria NAVALE per imbarco automezzo tratta Olbia/Civitavecchia e ritorno in data 30 e 31/08/2022</t>
  </si>
  <si>
    <t>Adesione convenzione TELEFONIA 8 per migrazione utenze CONTRATTO DAP 888012057716 - nr. 61 UTENZE</t>
  </si>
  <si>
    <t>spese imbarco passeggeri tratta Olbia/Civitavecchia  in data 19/09/2022</t>
  </si>
  <si>
    <t>spese imbarco passeggeri tratta Civitavecchia/Olbia  in data 21/09/2022</t>
  </si>
  <si>
    <t>spese imbarco automezzo tratta Olbia/Civitavecchia  in data 19/09/2021</t>
  </si>
  <si>
    <t>spese imbarco automezzo tratta Civitavecchia/Olbia  in data 21/09/2022</t>
  </si>
  <si>
    <t>acquisto toner per fotocopiatore UTAX 4056i e XEROX e per stampanti EPSON e SAMSUNG</t>
  </si>
  <si>
    <t>fornitura nr.04 PREZZIARI DEI  - Tipografia del Genio Civile - per Ufficio Tecnico</t>
  </si>
  <si>
    <t>spese imbarco passeggeri tratta Olbia/Civitavecchia  in data 04/10/2022</t>
  </si>
  <si>
    <t>spese imbarco automezzo tratta Olbia/Civitavecchia  in data 04/10/2022</t>
  </si>
  <si>
    <t>abbonamento a TUTTONORMEL per esigenze Ufficio Tecnico</t>
  </si>
  <si>
    <t>servizio di biglietteria AEREA per viaggio a ROMA  in data 08/09/2022 (andata) e biglietteria NAVE passeggeri (ritorno) in data 08/09/2022</t>
  </si>
  <si>
    <t>servizio di biglietteria NAVE per automezzo (ritorno) in data 08/09/2022</t>
  </si>
  <si>
    <t>servizio di biglietteria aerea per viaggi a ROMA  mese OTTOBRE 02 e 05/10/2022 PERSONALE PPP</t>
  </si>
  <si>
    <t>servizio di biglietteria aerea per viaggi a ROMA  in data 20 e 21/09/2022 PERSONALE COMPARTO</t>
  </si>
  <si>
    <t xml:space="preserve">interventi di supporto psicologico a favore del Personale del Corpo di Polizia Penitenziaria e del Comparto Ministeri (Metodo teatrico) </t>
  </si>
  <si>
    <t>lavori di adeguamento e messa in sicurezza impianto elettrico portineria</t>
  </si>
  <si>
    <t>acquisto toner urgenti compatibili  per fotocopiatore RICOH MP4054 immediatamenti disponibili</t>
  </si>
  <si>
    <t xml:space="preserve">acquisto toner originali per fotocopiatore multifunzione RICOH MP4054 </t>
  </si>
  <si>
    <t>fornitura e posa lucernaio in policarbonato trasparente mt.1,60x1,60</t>
  </si>
  <si>
    <t xml:space="preserve">servizio di biglietteria AEREA per viaggi a ROMA  in data 17-21/10/2022 e 18 -21/10/2022 e a FIRENZE in data 24-28/10/2022 </t>
  </si>
  <si>
    <t>prenotazione alberghiera personale Comparto Misnisteri in data 06/10/2022</t>
  </si>
  <si>
    <t>prenotazione alberghiera personale Polizia Penitenziaria in data 06/10/2022</t>
  </si>
  <si>
    <t>corso di Formazione1° SOCCORSO a cura della CRI Croce Rossa Italiana per Personale Istituti Penitenziari Sardegna - Polo formativo Sassari</t>
  </si>
  <si>
    <t>corso di Formazione1° SOCCORSO a cura della CRI Croce Rossa Italiana per Personale Istituti Penitenziari Sardegna - Polo formativo Cagliari</t>
  </si>
  <si>
    <t>corso di Formazione BLSD a cura della CRI Croce Rossa Italiana per Personale Istituti Penitenziari Sardegna - Polo formativo Cagliari</t>
  </si>
  <si>
    <t>corso di Formazione Antincendio Comando Vigili Fuoco Provincia di SASSARI per Personale Istituti Penitenziari Sardegna - Polo formativo Sassari</t>
  </si>
  <si>
    <t>corso di Formazione Antincendio Comando Vigili Fuoco Provincia di CAGLIARI per Personale Istituti Penitenziari Sardegna - Polo formativo CAGLIARI</t>
  </si>
  <si>
    <t>spese imbarco passeggeri e veicoli tratta Civitavecchia/Olbia e vic.  in data 30/11/2022 e 01/12/2022</t>
  </si>
  <si>
    <t>revisione moto MV AUGUSTA targata PP241</t>
  </si>
  <si>
    <t>acquisto buoni carburante                                          in adesione Accordo Quadro</t>
  </si>
  <si>
    <t>acquisto materiale informatico (Sandisk, Cuffie, pendrive e tastiere) per esigenze uffici</t>
  </si>
  <si>
    <t>acquisto materiale informatico (Hard Disk Western Digital Red) per esigenze uffici</t>
  </si>
  <si>
    <t>acquisto 200 risme di carta per fotocopie formato A4 non riciclata</t>
  </si>
  <si>
    <t>acquisto  carta igienica e bobine di carta per mani</t>
  </si>
  <si>
    <t>ripristino fotocopiatore multifunzione Mod. UTAX 4056i con inversione gruppi presa carta</t>
  </si>
  <si>
    <t xml:space="preserve">sostituzione kit gommini cassetti carta fotocopiatore multifunzione Mod. UTAX 4056i </t>
  </si>
  <si>
    <t>servizio di biglietteria aerea per viaggi a ROMA  mese Novembre Personale Comparto</t>
  </si>
  <si>
    <t xml:space="preserve">servizio di biglietteria aerea per viaggi a ROMA  mese Novembre Personale Polizia Penitenziaria </t>
  </si>
  <si>
    <t>acquisto materiale informatico (CRUCIAL BX500 e mouse LOGITECH) per esigenze uffici</t>
  </si>
  <si>
    <t xml:space="preserve">servizio di biglietteria aerea per viaggi a ROMA  Dicembre Personale Polizia Penitenziaria (Mura Alessandro) </t>
  </si>
  <si>
    <t>lavori integrativi  (realizzazione parete in cartongesso e lavori edili) per adeguamento e messa in sicurezza impianto elettrico portineria</t>
  </si>
  <si>
    <t xml:space="preserve">servizio di biglietteria per imbarco passeggeri e automezzi Dicembre Personale Polizia Penitenziaria </t>
  </si>
  <si>
    <t>acquisto macchina fotografica per esigenze NIR</t>
  </si>
  <si>
    <t>Acquisto 7 sedie operative in tessuto igniufugo reazione al fiuoco classe 1 certificate dal produttore con caratteristiche di cui al disciplinare allegato e conformi CERTIFICAZIONI UNI ENI 335 di tipo B – ISO 9001 – D.L. 81/2008</t>
  </si>
  <si>
    <t>Acquisto 6 poltrone direzionali ecopelle colore nero UNISIT linea ERIDANUS ERP/PN</t>
  </si>
  <si>
    <t>tagliando su automezzo  SUBARU FORESTER 2.0 targato PP344AH</t>
  </si>
  <si>
    <t>acquisto obiettivo con zoom per macchina fotografica + custodia + treppiede in alluminio + scheda di memoria, il tutto per esigenze NIR</t>
  </si>
  <si>
    <t>acquisto addittivo AD BLUE e prodotti pulizia automezzzi</t>
  </si>
  <si>
    <t>BASE D’ASTA €.1300,00                 PREZZO D’AGGIUDICAZIONE €.1.134,100</t>
  </si>
  <si>
    <t>base d’asta di €.350,00  e aggiudicazione per €. 316,80</t>
  </si>
  <si>
    <t>N.D.</t>
  </si>
  <si>
    <t>52/12/2022</t>
  </si>
  <si>
    <t>Sostituzione centralino Urmet</t>
  </si>
  <si>
    <t>E. 1.260,00+IVA</t>
  </si>
  <si>
    <t>Determina n.67 del 02/08/2022</t>
  </si>
  <si>
    <t>E. 32,79+IVA</t>
  </si>
  <si>
    <t>Determina n. 68 del 02/08/2022</t>
  </si>
  <si>
    <t>Accordo quadro</t>
  </si>
  <si>
    <t>E. 20.000,00+IVA</t>
  </si>
  <si>
    <t>Determina n. 69 del 02/08/2022</t>
  </si>
  <si>
    <t>Riparazione cinghia tornio</t>
  </si>
  <si>
    <t>E. 24,60+IVA</t>
  </si>
  <si>
    <t>Determina n. 70 del 02/08/2022</t>
  </si>
  <si>
    <t>Servizio di stampa fototessere Pol Pen</t>
  </si>
  <si>
    <t>E. 42,00+IVA</t>
  </si>
  <si>
    <t>Determina n. 73 del 04/08/2022</t>
  </si>
  <si>
    <t>E. 1.134,50+IVA</t>
  </si>
  <si>
    <t>Determina n. 74 del 16/08/2022</t>
  </si>
  <si>
    <t>Fornitura di additivo blu per gli automezzi</t>
  </si>
  <si>
    <t>E. 1.350,00+IVA</t>
  </si>
  <si>
    <t>Determina n. 76 del 24/08/2022</t>
  </si>
  <si>
    <t xml:space="preserve">ODA MEPA </t>
  </si>
  <si>
    <t>Acquisto n.4 telefoni ricondizionati deten</t>
  </si>
  <si>
    <t>E. 340,00+IVA</t>
  </si>
  <si>
    <t>Determina n. 77 del 16/08/2022</t>
  </si>
  <si>
    <t>Riparazione elettropompe acqua piovana</t>
  </si>
  <si>
    <t>E. 2.432,69+IVA</t>
  </si>
  <si>
    <t>Determina n. 78 del 16/08/2022</t>
  </si>
  <si>
    <t>Posa in opera circolatore gemellato ACS</t>
  </si>
  <si>
    <t>E. 4.934,12+IVA</t>
  </si>
  <si>
    <t>Determina n. 96 del 14/10/2022</t>
  </si>
  <si>
    <t>Sostituzione pompa sentina centrale idrica</t>
  </si>
  <si>
    <t>E. 1.302,07+IVA</t>
  </si>
  <si>
    <t>Determina n. 97 del 14/10/2022</t>
  </si>
  <si>
    <t>Sostituzione tubazione in acciaio zincato</t>
  </si>
  <si>
    <t>E. 1.607,70+IVA</t>
  </si>
  <si>
    <t>Determina n. 98 del 14/10/2022</t>
  </si>
  <si>
    <t xml:space="preserve">Posa in opera valvola di sicurezza </t>
  </si>
  <si>
    <t>E. 484,51+IVA</t>
  </si>
  <si>
    <t>Determina n. 99 del 14/10/2022</t>
  </si>
  <si>
    <t>Acquisto n.5 telefoni ricondizionati deten</t>
  </si>
  <si>
    <t>E. 495,00+IVA</t>
  </si>
  <si>
    <t>Determina n. 101 del 14/10/2022</t>
  </si>
  <si>
    <t>Materiale vario di ferramenta</t>
  </si>
  <si>
    <t>E. 2.090,00+IVA</t>
  </si>
  <si>
    <t>Determina n. 149 del 13/12/2022</t>
  </si>
  <si>
    <t xml:space="preserve">Fornitura di mobilio per la foresteria </t>
  </si>
  <si>
    <t>E. 4.164,82+IVA</t>
  </si>
  <si>
    <t>Determina n. 150 del 13/12/2022</t>
  </si>
  <si>
    <t>Analisi microbiologica sull'acqua</t>
  </si>
  <si>
    <t>E. 312,00+IVA</t>
  </si>
  <si>
    <t>Determina n. 154 del 15/12/2022</t>
  </si>
  <si>
    <t>Installazione messaggio vocale su centrale telefonica</t>
  </si>
  <si>
    <t>E. 800,00+IVA</t>
  </si>
  <si>
    <t>Determina n. 156 del 16/12/2022</t>
  </si>
  <si>
    <t>E. 3.544,12+IVA</t>
  </si>
  <si>
    <t>Determina n. 75 del 16/08/2022</t>
  </si>
  <si>
    <t>E. 132,98+IVA</t>
  </si>
  <si>
    <t>Determina n. 83 del 25/08/2022</t>
  </si>
  <si>
    <t>Confronto di preventivi-MEPA</t>
  </si>
  <si>
    <t>Intervento videosorveglianza</t>
  </si>
  <si>
    <t>E. 7.085,14+IVA</t>
  </si>
  <si>
    <t>Determina n. 92 del 28/09/2022</t>
  </si>
  <si>
    <t>Acquisto attrezzature disabili ATS</t>
  </si>
  <si>
    <t>E. 417,00+IVA</t>
  </si>
  <si>
    <t>Determina n. 102 del 18/10/2022</t>
  </si>
  <si>
    <t>E. 294,60+IVA</t>
  </si>
  <si>
    <t>Determina n. 155 del 15/12/2022</t>
  </si>
  <si>
    <t>Realizzazione di un impianto TVCC</t>
  </si>
  <si>
    <t>Determina n. 49 del 15/09/2022</t>
  </si>
  <si>
    <t>Acquisto n.2 lavatrici detenuti</t>
  </si>
  <si>
    <t>E. 600,00+IVA</t>
  </si>
  <si>
    <t>Determina n. 63A del 26/07/2022</t>
  </si>
  <si>
    <t>Controllo semestrale antincendi</t>
  </si>
  <si>
    <t>E. 901,00+IVA</t>
  </si>
  <si>
    <t>Determina n. 64 del 02/08/2022</t>
  </si>
  <si>
    <t>Conformità dell'impianto messa a terra</t>
  </si>
  <si>
    <t>E. 3.734,08+IVA</t>
  </si>
  <si>
    <t>Determina n. 65 del 02/08/2022</t>
  </si>
  <si>
    <t>Sostituzione climatizzatore sala agenti infer</t>
  </si>
  <si>
    <t>E. 1.304,12+IVA</t>
  </si>
  <si>
    <t>Determina n. 66 del 02/08/2022</t>
  </si>
  <si>
    <t>Fornitura ricambi dei motori dei cancelli</t>
  </si>
  <si>
    <t>E. 1.685,00+IVA</t>
  </si>
  <si>
    <t>Determina n. 106 del 20/10/2022</t>
  </si>
  <si>
    <t>Riparazione attrezzature lavanderia detent</t>
  </si>
  <si>
    <t>E. 1.420,00+IVA</t>
  </si>
  <si>
    <t>Determina n. 107 del 20/10/2022</t>
  </si>
  <si>
    <t>Riparazione fornelli cucina detenuti</t>
  </si>
  <si>
    <t>E. 1.000,00+IVA</t>
  </si>
  <si>
    <t>Determina n. 108 del 20/10/2022</t>
  </si>
  <si>
    <t>Riparazione impianto elevatore det femm</t>
  </si>
  <si>
    <t>E. 798,91+IVA</t>
  </si>
  <si>
    <t>Determina n. 109 del 20/10/2022</t>
  </si>
  <si>
    <t>Riparazione impianto elevatore caserma</t>
  </si>
  <si>
    <t>Determina n. 110 del 20/10/2022</t>
  </si>
  <si>
    <t>Montaggio impianto cooltronic IVECO</t>
  </si>
  <si>
    <t>E. 3.200,00+IVA</t>
  </si>
  <si>
    <t>Determina n. 119 del 28/10/2022</t>
  </si>
  <si>
    <t>Determina n. 121 del 09/11/2022</t>
  </si>
  <si>
    <t>Sostituzione condizionatore sala regia</t>
  </si>
  <si>
    <t>E. 1.450,00+IVA</t>
  </si>
  <si>
    <t>Determina n. 123 del 11/11/2022</t>
  </si>
  <si>
    <t>Rilascio delle pratiche antincendio</t>
  </si>
  <si>
    <t>E. 7.823,31+IVA</t>
  </si>
  <si>
    <t>Determina n. 129 del 17/11/2022</t>
  </si>
  <si>
    <t xml:space="preserve">Fornitura di n.4 batterie </t>
  </si>
  <si>
    <t>E. 1.460,00+IVA</t>
  </si>
  <si>
    <t>Determina n. 130 del 21/11/2022</t>
  </si>
  <si>
    <t>Ricambi moto MV Augusta</t>
  </si>
  <si>
    <t>E. 350,82+IVA</t>
  </si>
  <si>
    <t>Determina n. 131 del 23/11/2022</t>
  </si>
  <si>
    <t>Fornitura kit antidroga</t>
  </si>
  <si>
    <t>E. 108,00+IVA</t>
  </si>
  <si>
    <t>Determina n. 135 del 29/11/2022</t>
  </si>
  <si>
    <t>Acquisto libri per attività scolastiche deten</t>
  </si>
  <si>
    <t>E. 489,02+IVA</t>
  </si>
  <si>
    <t>Determina n. 136 del 29/11/2022</t>
  </si>
  <si>
    <t>Acquisto n.2 cuffie centralino colloqui</t>
  </si>
  <si>
    <t>E. 210,00+IVA</t>
  </si>
  <si>
    <t>Determina n. 139 del 30/11/2022</t>
  </si>
  <si>
    <t>Fornitura di una bombola</t>
  </si>
  <si>
    <t>E.302,00+IVA</t>
  </si>
  <si>
    <t>Determina n. 140 del 30/11/2022</t>
  </si>
  <si>
    <t>Acquisto estintori mezzi NTP</t>
  </si>
  <si>
    <t>E. 525,00+IVA</t>
  </si>
  <si>
    <t>Determina n. 141 del 30/11/2022</t>
  </si>
  <si>
    <t>Riparazione frigo sopravvitto</t>
  </si>
  <si>
    <t>Determina n. 143 del 06/12/2022</t>
  </si>
  <si>
    <t>E. 18,04+IVA</t>
  </si>
  <si>
    <t>Determina n. 144 del 06/12/2022</t>
  </si>
  <si>
    <t>Fornitura di ricambi auto</t>
  </si>
  <si>
    <t>E. 1.723,83+IVA</t>
  </si>
  <si>
    <t>Determina n. 163 del 30/12/2022</t>
  </si>
  <si>
    <t>Intervento telefoni centralino ufficio colloq</t>
  </si>
  <si>
    <t>E. 300,00+IVA</t>
  </si>
  <si>
    <t>Determina n. 164 del 30/12/2022</t>
  </si>
  <si>
    <t xml:space="preserve">Acquisto asciugatrice e lavatrice </t>
  </si>
  <si>
    <t>E. 3.277,87+IVA</t>
  </si>
  <si>
    <t>Determina n. 134 del 28/11/2022</t>
  </si>
  <si>
    <t>Acquisto n.4 switch poe</t>
  </si>
  <si>
    <t>E. 203,44+IVA</t>
  </si>
  <si>
    <t>Trattativa Diretta MEPA</t>
  </si>
  <si>
    <t>Fornitura materiale attività scolastiche det</t>
  </si>
  <si>
    <t>E.2.812,60+IVA</t>
  </si>
  <si>
    <t>Determina n. 72 del 03/08/2022</t>
  </si>
  <si>
    <t>E. 539,40+IVA</t>
  </si>
  <si>
    <t>Determina n.80 del 16/08/2022</t>
  </si>
  <si>
    <t>Fornitura di materiale vario di ferramenta</t>
  </si>
  <si>
    <t>E. 722,47+IVA</t>
  </si>
  <si>
    <t>Determina n. 82 del 24/08/2022</t>
  </si>
  <si>
    <t>Acquisto n.2 asciugatrici e n.2 lavatrici</t>
  </si>
  <si>
    <t>E. 1.889,52+IVA</t>
  </si>
  <si>
    <t>Determina n. 85 del 01/09/2022</t>
  </si>
  <si>
    <t>Determina n. 89 del 01/09/2022</t>
  </si>
  <si>
    <t>Acquisto switch poe</t>
  </si>
  <si>
    <t>E. 48,95+IVA</t>
  </si>
  <si>
    <t>Determina n. 94 del 14/10/2022</t>
  </si>
  <si>
    <t>Acquisto materiale scacchistico</t>
  </si>
  <si>
    <t>E. 1.100,55+IVA</t>
  </si>
  <si>
    <t>Determina n. 100 del 14/10/2022</t>
  </si>
  <si>
    <t>Servizio di ambulanza Poligono di tiro</t>
  </si>
  <si>
    <t>E. 1.575,00+IVA</t>
  </si>
  <si>
    <t>Determina n. 103 del 18/10/2022</t>
  </si>
  <si>
    <t>Acquisto n.2 affettatrici per la cucina det</t>
  </si>
  <si>
    <t>E.3-392,00+IVA</t>
  </si>
  <si>
    <t>Determina n. 104 del 18/11/2022</t>
  </si>
  <si>
    <t>E.2.986,78+IVA</t>
  </si>
  <si>
    <t>Determina n. 105 del 19/10/2022</t>
  </si>
  <si>
    <t>E. 621,31+IVA</t>
  </si>
  <si>
    <t>Determina n. 113 del 20/10/2022</t>
  </si>
  <si>
    <t>Fornitura di n.6 scanner documentali</t>
  </si>
  <si>
    <t>E. 1.199,56+IVA</t>
  </si>
  <si>
    <t>Determina n. 115 del 27/10/2022</t>
  </si>
  <si>
    <t>Fornitura n.20 sedie ergonomiche per uffici</t>
  </si>
  <si>
    <t>E. 1735,84+IVA</t>
  </si>
  <si>
    <t>Determina n. 116 del 27/10/2022</t>
  </si>
  <si>
    <t>E. 252,77+IVA</t>
  </si>
  <si>
    <t>Determina n. 118 del 28/10/2022</t>
  </si>
  <si>
    <t xml:space="preserve">Allestimento ex spogliatoio adibito ad unità </t>
  </si>
  <si>
    <t>E. 1.144,13+IVA</t>
  </si>
  <si>
    <t>Determina n. 120 del 02/11/2022</t>
  </si>
  <si>
    <t>Fornitura materiale informatico uffici</t>
  </si>
  <si>
    <t>E. 2.059,00+IVA</t>
  </si>
  <si>
    <t>Determina n. 124 del 16/11/2022</t>
  </si>
  <si>
    <t>Acquisto videoproiettore</t>
  </si>
  <si>
    <t>Determina n. 132 del 25/11/2022</t>
  </si>
  <si>
    <t>Acquisto n.2 macchine da cucire</t>
  </si>
  <si>
    <t>E. 274,00+IVA</t>
  </si>
  <si>
    <t>Determina n. 147 del 07/12/2022</t>
  </si>
  <si>
    <t>Convenzione MEPA</t>
  </si>
  <si>
    <t>Fornitura n.12 stampanti per uffici</t>
  </si>
  <si>
    <t>Determina n. 148 del 07/12/2022</t>
  </si>
  <si>
    <t>Duplicazioni chiavi</t>
  </si>
  <si>
    <t>E.527,09+IVA</t>
  </si>
  <si>
    <t>Determina n. 117 del 28/10/2022</t>
  </si>
  <si>
    <t>E. 1.093,75+IVA</t>
  </si>
  <si>
    <t>Acquisto cancelleria</t>
  </si>
  <si>
    <t>E. 2.827,54+IVA</t>
  </si>
  <si>
    <t>Determina n. 128 del 17/11/2022</t>
  </si>
  <si>
    <t>Acquisto materiale ricreativo</t>
  </si>
  <si>
    <t>E. 1.914,00+IVA</t>
  </si>
  <si>
    <t>Determina n. 127 del 17/11/2022</t>
  </si>
  <si>
    <r>
      <rPr>
        <b/>
        <u/>
        <sz val="12"/>
        <color rgb="FF000000"/>
        <rFont val="Times New Roman"/>
        <family val="1"/>
      </rPr>
      <t>Casa di Reclusione di Isili</t>
    </r>
    <r>
      <rPr>
        <b/>
        <sz val="12"/>
        <color rgb="FF000000"/>
        <rFont val="Times New Roman"/>
        <family val="1"/>
      </rPr>
      <t xml:space="preserve">                                                                                              semestre riferimento: secondo semestre 2022</t>
    </r>
  </si>
  <si>
    <t>polizza n 113538264</t>
  </si>
  <si>
    <t>SERVIZI</t>
  </si>
  <si>
    <t>CIG Z333709F33 del 4/07/2022</t>
  </si>
  <si>
    <t xml:space="preserve">polizza n 277383287 </t>
  </si>
  <si>
    <t xml:space="preserve"> CIG ZCD3709F87 del 4/07/2022</t>
  </si>
  <si>
    <t>polizza n 277383290</t>
  </si>
  <si>
    <t>CIG ZBB3709F94 del 4/07/2022</t>
  </si>
  <si>
    <t xml:space="preserve">fornitura n 2 congelatori a pozzetto uso azienda agricola </t>
  </si>
  <si>
    <t xml:space="preserve">FORNITURE </t>
  </si>
  <si>
    <t>CIG Z1F3709FB1del 4/07/2022</t>
  </si>
  <si>
    <t>Fornitura materiale locale sopravvitto</t>
  </si>
  <si>
    <t>CIG Z09371C6C4 del 11/07/2022</t>
  </si>
  <si>
    <t>Forniture granelle azienda agricola</t>
  </si>
  <si>
    <t>CIG Z07371C830 del 11/07/2022</t>
  </si>
  <si>
    <t>Manutenzione mezzo agricolo COMACA Linea targato BL180B</t>
  </si>
  <si>
    <t>LAVORI</t>
  </si>
  <si>
    <t>CIG ZCB371EB5E del 12/07/2022</t>
  </si>
  <si>
    <t>sostituzione pastiglie Fiat Talento targato PP496AG</t>
  </si>
  <si>
    <t>CIG Z53371EB61 del 12/07/2022</t>
  </si>
  <si>
    <t xml:space="preserve">Sostituzione N° 4 Pneumatici Fiat FULBACK targato PP404AG </t>
  </si>
  <si>
    <t xml:space="preserve">CIG Z86371EB66 del 12/07/2022
</t>
  </si>
  <si>
    <t xml:space="preserve">fornitura carta e shoppers per alimenti uso dispensa agricola </t>
  </si>
  <si>
    <t>CIG Z6F3724258 del 13/07/2022</t>
  </si>
  <si>
    <t>Fornitura sementi per orti</t>
  </si>
  <si>
    <t>CIG Z5D3728511 del 14/07/2022</t>
  </si>
  <si>
    <t xml:space="preserve">Procedura per fornitura paglia da lettiera </t>
  </si>
  <si>
    <t>CIG ZAD372E42A del 16/07/2022</t>
  </si>
  <si>
    <t xml:space="preserve">Procedura fornitura sementi </t>
  </si>
  <si>
    <t>CIG ZD9372E442 del 16/07/2022</t>
  </si>
  <si>
    <t>Procedura fornitura concime</t>
  </si>
  <si>
    <t>CIG ZBC372E449 del 16/07/2022</t>
  </si>
  <si>
    <t xml:space="preserve">Procedura per manutenzione impianto potabilizzazione </t>
  </si>
  <si>
    <t>CIG Z9F372E450 del 16/07/2022</t>
  </si>
  <si>
    <t>Procedura per manutenzione impianto depurazione</t>
  </si>
  <si>
    <t>CIG Z82372E457 del 16/07/2022</t>
  </si>
  <si>
    <t>Procedura fornitura mangime per alimentazione ovini e caprini</t>
  </si>
  <si>
    <t>CIG Z8D372E45D del 16/07/2022</t>
  </si>
  <si>
    <t>manutenzione ordinaria estintori</t>
  </si>
  <si>
    <t>CIG ZF2372FCA5 del 18/07/2022</t>
  </si>
  <si>
    <t>fornitura beni per igiene e pulizia dei detenuti</t>
  </si>
  <si>
    <t>CIG Z3837323BC del 18/07/2022</t>
  </si>
  <si>
    <t>fornitura scarpe uso cucina detenuti</t>
  </si>
  <si>
    <t>CIG ZA237323DF del 18/07/2022</t>
  </si>
  <si>
    <t>fornitura n 100 buoni carburante luglio 2022</t>
  </si>
  <si>
    <t>CIG Z2A37323E2 del 18/07/2022</t>
  </si>
  <si>
    <t xml:space="preserve">fornitura stampante a colori ufficio matricola </t>
  </si>
  <si>
    <t>CIG ZD537323E4 del 18/07/2022</t>
  </si>
  <si>
    <t>fornitura n 10 toner uso uffici vari</t>
  </si>
  <si>
    <t>CIG Z743734D66 del 19/07/2022</t>
  </si>
  <si>
    <t>Sostituzione N° 20 estintori a polvere</t>
  </si>
  <si>
    <t xml:space="preserve">CIG Z3D37367C1 del 20/07/2022 </t>
  </si>
  <si>
    <t>consegna in loco materiale impianto antincendio ed estintori</t>
  </si>
  <si>
    <t>CIG ZB1373C6C0 del 21/07/2022</t>
  </si>
  <si>
    <t xml:space="preserve">Fornitura cassette per verdure orti </t>
  </si>
  <si>
    <t>FORNITURE</t>
  </si>
  <si>
    <t>CIG Z64373C88C del 21/07/2022</t>
  </si>
  <si>
    <t>Fornitura materiale elettrico e idraulico</t>
  </si>
  <si>
    <t>CIG Z2F3740C9F del 22/07/2022</t>
  </si>
  <si>
    <t>Lavoro di tosatura N° 488 capi ovini azienda agricola</t>
  </si>
  <si>
    <t>CIG Z323743A88 del 25/07/2022</t>
  </si>
  <si>
    <t>Fornitura N° 5000 etichette dispensa agricola</t>
  </si>
  <si>
    <t>CIG Z1537466AE del 26/07/2022</t>
  </si>
  <si>
    <t>Intervento di manutenzione cella sospetti azienda agricola</t>
  </si>
  <si>
    <t>CIG Z1E3746EFD del 26/07/2022</t>
  </si>
  <si>
    <t>Richiesta di assistenza tecnica e sostituzione pezzi cella refrigerata installata presso il locale sopravvitto.</t>
  </si>
  <si>
    <t>CIG Z513746FFD del 26/07/2022</t>
  </si>
  <si>
    <t>Realizzazione impianto elettrico laboratorio essicatoio</t>
  </si>
  <si>
    <t>CIG ZD337472AC del 26/07/2022</t>
  </si>
  <si>
    <t xml:space="preserve">Realizzazione impianto elettrico locale sopravvitto </t>
  </si>
  <si>
    <t>CIG ZE33747310 del 26/07/2022</t>
  </si>
  <si>
    <t>Intervento di ripristino corrente elettrica caserma agenti</t>
  </si>
  <si>
    <t>CIG ZA33747376 del 26/07/2022</t>
  </si>
  <si>
    <t>Intervento di ripristino corrente elettrica cella frigo caseificio</t>
  </si>
  <si>
    <t>CIG ZBA37473C7 del 26/07/2022</t>
  </si>
  <si>
    <t>Realizzazione impianto elettrico magazzino automezzi</t>
  </si>
  <si>
    <t>CIG Z39374744E del 26/07/2022</t>
  </si>
  <si>
    <t>Realizzazione linea elettrica e linea ethernet Caserma Agenti</t>
  </si>
  <si>
    <t>CIG Z263747511 del 26/07/2022</t>
  </si>
  <si>
    <t>Fornitura n° 4 pneumatici Fiat DUCATO targato PP399AE</t>
  </si>
  <si>
    <t>CIG Z0537617A8 del 03/08/2022</t>
  </si>
  <si>
    <t>Fornitura e sostituzione n 1 lampada e n 1 batteria Fiat Scudo tg PP844AF</t>
  </si>
  <si>
    <t>CIG ZF73761927 del 03/08/2022</t>
  </si>
  <si>
    <t>Fornitura prodotti fitosanitari.</t>
  </si>
  <si>
    <t>CIG Z0637656AD del 04/08/2022</t>
  </si>
  <si>
    <t>materiale idraulico impianto antincendio</t>
  </si>
  <si>
    <t>CIG  ZDF376584C del 04/08/2022</t>
  </si>
  <si>
    <t>Fornitura N° 4 pneumatici mezzo Fiat Kobelco ABT975</t>
  </si>
  <si>
    <t>CIG ZCF37659DE del 04/08/2022</t>
  </si>
  <si>
    <t>fornitura vaschette usa e getta per pomodori secchi</t>
  </si>
  <si>
    <t>CIG Z9D376C5F8 del 08/08/2022</t>
  </si>
  <si>
    <t xml:space="preserve">Fornitura split e materiale vario azienda agricola. </t>
  </si>
  <si>
    <t>CIG ZEE376CF0E del 08/08/2022</t>
  </si>
  <si>
    <t xml:space="preserve">Fornitura materiale elettrico e idraulico </t>
  </si>
  <si>
    <t>CIG ZE5377A164 del 12/08/2022</t>
  </si>
  <si>
    <t>fornitura sementi per uso orticolo</t>
  </si>
  <si>
    <t>CIG ZFA3782392 del 22/08/2022</t>
  </si>
  <si>
    <t>Fornitura urgente paglia da lettiera azienda agricola</t>
  </si>
  <si>
    <t>CIG Z40378857D del 24/08/2022</t>
  </si>
  <si>
    <t xml:space="preserve">Pagamento polizza N° 257545960 </t>
  </si>
  <si>
    <t>CIG Z6E379039F del 29/08/2022</t>
  </si>
  <si>
    <t>Pagamento Polizza 255523442</t>
  </si>
  <si>
    <t>CIG Z9737903E3 del 29/08/2022</t>
  </si>
  <si>
    <t>Pagamento Polizza N° 266082025</t>
  </si>
  <si>
    <t>CIG Z773790416 del 29/08/2022</t>
  </si>
  <si>
    <t xml:space="preserve">Fornitura materiale edile </t>
  </si>
  <si>
    <t>CIG ZAA37980A0 del 31/08/2022</t>
  </si>
  <si>
    <t xml:space="preserve">Fornitura granelle suini per azienda agricola </t>
  </si>
  <si>
    <t>CIG ZC9379A760 del 01/09/2022</t>
  </si>
  <si>
    <t xml:space="preserve">Procedura negoziata sementi anno 2022/2023 </t>
  </si>
  <si>
    <t>CIG Z3E37A3265 del 05/09/2022</t>
  </si>
  <si>
    <t xml:space="preserve">Fornitura materiale vario e pittura al quarzo </t>
  </si>
  <si>
    <t>CIG Z9837A6B02 del 06/09/2022</t>
  </si>
  <si>
    <t>Procedura negoziata mangimi anno 2022/2023</t>
  </si>
  <si>
    <t>CIG Z8C37A6BB2 del 06/09/2022</t>
  </si>
  <si>
    <t xml:space="preserve">Fornitura suini allevamento azienda agricola </t>
  </si>
  <si>
    <t>CIG Z0737A83A8 del 06/09/2022</t>
  </si>
  <si>
    <t xml:space="preserve">Fornitura cella freezer sospetti azienda agricola </t>
  </si>
  <si>
    <t>CIG ZF337B169B del 08/09/2022</t>
  </si>
  <si>
    <t>fornitura varia beni per pulizie locali azienda agricola</t>
  </si>
  <si>
    <t>CIG Z6537B2D1F del 09/09/2022</t>
  </si>
  <si>
    <t xml:space="preserve">FORNITURA MATERIALE DA IMBALLAGGIO USO DISPENSA AGRICOLA </t>
  </si>
  <si>
    <t>CIG Z1F37B4274 del 09/09/2022</t>
  </si>
  <si>
    <t xml:space="preserve">fornitura guanti in lattice uso corso macelleria anno 2022 </t>
  </si>
  <si>
    <t>CIG ZCE37CBC0A del 19/09/2022</t>
  </si>
  <si>
    <t>ripristino linea telefonica</t>
  </si>
  <si>
    <t>CIG Z3A37CBE4F del 19/09/2022</t>
  </si>
  <si>
    <t xml:space="preserve">fornitura N 200 guanti pelle fiore uso azienda agricola TG 9 </t>
  </si>
  <si>
    <t>CIG Z9B37D378F del 20/09/2022</t>
  </si>
  <si>
    <t xml:space="preserve">fornitura guanti pelle fiore uso azienda agricola VARIE TAGLIE </t>
  </si>
  <si>
    <t>CIG Z8F37D383F del 20/09/2022</t>
  </si>
  <si>
    <t xml:space="preserve">Procedura negoziata per fornitura concimi terreni seminativi anno 2022-2023 </t>
  </si>
  <si>
    <t>CIG Z3637E5616 del 26/09/2022</t>
  </si>
  <si>
    <t>CIG ZE337E9853 del 27/09/2022</t>
  </si>
  <si>
    <t>Manutenzione Terna Fiat Kobelco ABT975</t>
  </si>
  <si>
    <t>CIG ZE937EB179 del 27/09/2022</t>
  </si>
  <si>
    <t>Riparazione aratro azienda agricola</t>
  </si>
  <si>
    <t>CIG Z8437EB2AF del 27/09/2022</t>
  </si>
  <si>
    <t>Riparazione n° 4 pneumatici carrello trasporto legna</t>
  </si>
  <si>
    <t>CIG Z0337EB336 del 27/09/2022</t>
  </si>
  <si>
    <t>Riparazione imballatrice gallignani 5690</t>
  </si>
  <si>
    <t>CIG Z9137EB43A del 27/09/2022</t>
  </si>
  <si>
    <t>Manutenzione motopompa ''' campo porcile''</t>
  </si>
  <si>
    <t>CIG Z1F37EB4E0 del 27/09/2022</t>
  </si>
  <si>
    <t>Manutenzione motopompa '' Loc. Turbino''</t>
  </si>
  <si>
    <t>CIG Z5F37EB575 del 27/09/2022</t>
  </si>
  <si>
    <t>Sostituzione frizione motozappa Grillo</t>
  </si>
  <si>
    <t>CIG ZD937EB5FC del 27/09/2022</t>
  </si>
  <si>
    <t>Manutenzione Motopompa '''Casetta Rossa'''</t>
  </si>
  <si>
    <t>CIG Z7B37EB71F del 27/09/2022</t>
  </si>
  <si>
    <t>Manutenzione trattore Same 130 Targato BE130G</t>
  </si>
  <si>
    <t>CIG Z1937EB829 del 27/09/2022</t>
  </si>
  <si>
    <t>manutenzione trattore kubota targato BN888T</t>
  </si>
  <si>
    <t>CIG ZAA37EB901 del 27/09/2022</t>
  </si>
  <si>
    <t>Manutenzione trattore Fiat 55 Targato AB999H</t>
  </si>
  <si>
    <t>CIG ZF237EB9C8 del 27/09/2022</t>
  </si>
  <si>
    <t>riparazione radiatore e sostituzione filtro gasolio muletto Maia Hyster 5.00</t>
  </si>
  <si>
    <t>CIG ZE637EBA78 del 27/09/2022</t>
  </si>
  <si>
    <t xml:space="preserve">fornitura gasolio agricolo agevolato </t>
  </si>
  <si>
    <t>CIG ZB737EC74B del 28/09/2022</t>
  </si>
  <si>
    <t xml:space="preserve">installazione giunto cardano motopompa ''casetta rossa''' </t>
  </si>
  <si>
    <t>CIG ZAB37EC8F6 del 28/09/2022</t>
  </si>
  <si>
    <t>Manutenzione generatore corrente azienda agricola</t>
  </si>
  <si>
    <t>CIG Z2137ED1D9 del 28/09/2022</t>
  </si>
  <si>
    <t xml:space="preserve">Manutenzione gruppo elettrogeno azienda agricola </t>
  </si>
  <si>
    <t>CIG Z7C37ED3D3 del 28/09/2022</t>
  </si>
  <si>
    <t>Manutenzione Comaca Linea targato BP703M</t>
  </si>
  <si>
    <t>CIG ZD237ED56F del 28/09/2022</t>
  </si>
  <si>
    <t>Fornitura Insetticida Caseificio azienda agricola</t>
  </si>
  <si>
    <t>CIG ZCE37EE8F2 del 28/09/2022</t>
  </si>
  <si>
    <t>Fornitura materiale vario azienda agricola</t>
  </si>
  <si>
    <t>CIG Z3037FB184 del 03/10/2022</t>
  </si>
  <si>
    <t xml:space="preserve">Sostituzione motore tergicristallo mezzo PP Iveco Bus 037AF </t>
  </si>
  <si>
    <t>CIG Z8837FB69B del 03/10/2022</t>
  </si>
  <si>
    <t>Sostituzione cinghia mezzo PP Iveco Bus 037AF</t>
  </si>
  <si>
    <t>CIG Z5737FB720 del 03/10/2022</t>
  </si>
  <si>
    <t xml:space="preserve">fornitura n 50 buoni carburante </t>
  </si>
  <si>
    <t>CIG ZA437FBB36 del 03/10/2022</t>
  </si>
  <si>
    <t>intervento manutenzione trattore Ferrari Vega L80RS</t>
  </si>
  <si>
    <t>CIG Z0B37FBE18 del 03/10/2022</t>
  </si>
  <si>
    <t>CIG Z7237FBF62 del 03/10/2022</t>
  </si>
  <si>
    <t xml:space="preserve">Fornitura caldaia murale a gas </t>
  </si>
  <si>
    <t>CIG Z5237FD818 del 03/10/2022</t>
  </si>
  <si>
    <t>manutenzione trattore kubota targato BN888T e trattore Same Explorer 85 targato BH767 H</t>
  </si>
  <si>
    <t>CIG ZD0380487E del 05/10/2022</t>
  </si>
  <si>
    <t xml:space="preserve">Fornitura n° 480 ballette funghi </t>
  </si>
  <si>
    <t>CIG Z5D38049DA del 05/10/2022</t>
  </si>
  <si>
    <t>revisione iveco 315.8.17 targa PP037AF pol pen anno 2021</t>
  </si>
  <si>
    <t>CIG Z0338051F3 del 05/10/2022</t>
  </si>
  <si>
    <t xml:space="preserve">REVISIONE N 3 MEZZI POLIZIA PENITENZIARIA ANNO 2022 </t>
  </si>
  <si>
    <t>CIG Z83380560E del 05/10/2022</t>
  </si>
  <si>
    <t>Fornitura colture liofilizzate</t>
  </si>
  <si>
    <t>CIG Z4D3807690 del 05/10/2022</t>
  </si>
  <si>
    <t>Fornitura fungicida uso caseificio</t>
  </si>
  <si>
    <t>CIG Z2C380B057 del 06/10/2022</t>
  </si>
  <si>
    <t>Fornitura farmaci veterinari</t>
  </si>
  <si>
    <t>CIG Z21380E157 del 06/10/2022</t>
  </si>
  <si>
    <t>Fornitura n° 50 sacchi da 45 l di terriccio</t>
  </si>
  <si>
    <t>CIG Z1238285D7 del 14/10/2022</t>
  </si>
  <si>
    <t>fornitura n 15 tv area detentiva cr isili</t>
  </si>
  <si>
    <t>CIG Z56382CD1D del 17/10/2022</t>
  </si>
  <si>
    <t>Manutenzione Mitsubihi L200 targato CA703XH</t>
  </si>
  <si>
    <t>CIG Z1938318D6 del 18/10/2022</t>
  </si>
  <si>
    <t>Manutenzione Comaca Pantera targato BP703M</t>
  </si>
  <si>
    <t>CIG Z4B3833600 del 18/10/2022</t>
  </si>
  <si>
    <t xml:space="preserve">Fornitura N° 1 tassellatore professionale. </t>
  </si>
  <si>
    <t>CIG ZF038349F6 del 18/10/2022</t>
  </si>
  <si>
    <t>collaudo periodico autoveicolo targa PP404AG Polizia penitenziaria.</t>
  </si>
  <si>
    <t>CIG ZEC3834AD8 del 18/10/2022</t>
  </si>
  <si>
    <t xml:space="preserve">Fornitura e montaggio N° 4 pneumatici Fiat Talento targato PP496AG Polizia Penitenziaria. </t>
  </si>
  <si>
    <t>CIG Z4F3834BAB del 18/10/2022</t>
  </si>
  <si>
    <t xml:space="preserve">manutenzione Nissan Navara targato PP810AD Polizia Penitenziaria. </t>
  </si>
  <si>
    <t>CIG Z4A3834C48 del 18/10/2022</t>
  </si>
  <si>
    <t xml:space="preserve">manutenzione Fiat Talento targato PP496AG Polizia Penitenziaria. </t>
  </si>
  <si>
    <t>CIG Z043834D06 del 18/10/2022</t>
  </si>
  <si>
    <t>manutenzione Fiat Grande Punto targata PP158AG Polizia Penitenziaria.</t>
  </si>
  <si>
    <t>CIG Z643834E63 del 18/10/2022</t>
  </si>
  <si>
    <t>manutenzione Iveco Daily Maxi targato PP781AD Polizia Penitenziaria.</t>
  </si>
  <si>
    <t>CIG Z173834F34 del 18/10/2022</t>
  </si>
  <si>
    <t xml:space="preserve">Revisione veicolo Iveco 315.8.17 Targa PP037AF </t>
  </si>
  <si>
    <t>CIG Z85383535C del 18/10/2022</t>
  </si>
  <si>
    <t>Vaccinazioni allevamento ovi-caprino</t>
  </si>
  <si>
    <t>CIG Z173837C4E del 18/10/2022</t>
  </si>
  <si>
    <t xml:space="preserve">fornitura n 100 buoni carburante uso az agricola </t>
  </si>
  <si>
    <t>CIG Z4E383C7EB del 18/10/2022</t>
  </si>
  <si>
    <t xml:space="preserve">fornitura lezionari domenicale e festivo uso cappellano </t>
  </si>
  <si>
    <t>CIG ZEF383D3F0 del 20/10/2022</t>
  </si>
  <si>
    <t xml:space="preserve">Fornitura e montaggio portafinestra corpo di guardia 1° Sezione </t>
  </si>
  <si>
    <t>CIG Z2338404E2 del 20/10/2022</t>
  </si>
  <si>
    <t xml:space="preserve">Fornitura gruppi annodatori imballatrice Gallignani </t>
  </si>
  <si>
    <t>CIG Z7E38405E1 del 20/10/2022</t>
  </si>
  <si>
    <t>CIG ZA238493F2 del 24/10/2022</t>
  </si>
  <si>
    <t xml:space="preserve">Fornitura n° 15 roncole uso azienda agricola </t>
  </si>
  <si>
    <t>CIG Z1C3849516 del 24/10/2022</t>
  </si>
  <si>
    <t xml:space="preserve">riparazione autobus pol pen PP 037AF </t>
  </si>
  <si>
    <t>CIG Z00384F18C del 25/10/2022</t>
  </si>
  <si>
    <t>Fornitura n° 480 ballette funghi</t>
  </si>
  <si>
    <t>CIG ZAF3853358 del 26/10/2022</t>
  </si>
  <si>
    <t>fornitura n 1 stampante a colori uso ufficio matricola</t>
  </si>
  <si>
    <t>CIG ZBB385483A del 26/10/2022</t>
  </si>
  <si>
    <t xml:space="preserve">fornitura n 2 classificatori uso ufficio ntp </t>
  </si>
  <si>
    <t>CIG Z423854ED5 del 26/10/2022</t>
  </si>
  <si>
    <t>sostituzione urgente faretti piazzale e passeggi diramazione fontana</t>
  </si>
  <si>
    <t>CIG Z4C3865655 del 02/11/2022</t>
  </si>
  <si>
    <t xml:space="preserve">impianto elettrico e certificazione locale mantenimento detenuti </t>
  </si>
  <si>
    <t>CIG Z6C3865EF5 del 02/11/2022</t>
  </si>
  <si>
    <t xml:space="preserve">ripristino corrente elettrica causa black out casa di reclusione </t>
  </si>
  <si>
    <t>CIG ZBC3865FEE del 02/11/2022</t>
  </si>
  <si>
    <t>realizzazione linee separate locale mantenimento e cucina detenuti con relativa certificazione di conformità</t>
  </si>
  <si>
    <t>CIG Z1D3866132 del 02/11/2022</t>
  </si>
  <si>
    <t xml:space="preserve">ripristino urgente linea telefonica popolazione detenuti </t>
  </si>
  <si>
    <t>CIG ZCD386628D del 02/11/2022</t>
  </si>
  <si>
    <t xml:space="preserve">polizza n 306256119 </t>
  </si>
  <si>
    <t>CIG Z8438776FA del 07/11/2022</t>
  </si>
  <si>
    <t xml:space="preserve">polizza n 306256120 </t>
  </si>
  <si>
    <t>CIG Z593877727 del 07/11/2022</t>
  </si>
  <si>
    <t xml:space="preserve">polizza n 306256121 </t>
  </si>
  <si>
    <t>CIG ZCE3877750 del 07/11/2022</t>
  </si>
  <si>
    <t xml:space="preserve">polizza n 306256289 </t>
  </si>
  <si>
    <t>CIG Z7B387777E del 07/11/2022</t>
  </si>
  <si>
    <t>fornitura fave, piselli aglio</t>
  </si>
  <si>
    <t>CIG Z4C3887874 del 10/11/2022</t>
  </si>
  <si>
    <t>CIG Z4E38878FE del 10/11/2022</t>
  </si>
  <si>
    <t>Fornitura materiale alimentare uso dispensa agricola</t>
  </si>
  <si>
    <t>CIG ZB73891AA3 del 14/11/2022</t>
  </si>
  <si>
    <t xml:space="preserve">fornitura 2 armadietti </t>
  </si>
  <si>
    <t>CIG Z943895EA9 del 15/11/2022</t>
  </si>
  <si>
    <t>preventivo spesa pneumatici trattore</t>
  </si>
  <si>
    <t>CIG ZA73896BA0 del 15/11/2022</t>
  </si>
  <si>
    <t xml:space="preserve">preventivo spesa trattore </t>
  </si>
  <si>
    <t>CIG ZD83896D11 del 15/11/2022</t>
  </si>
  <si>
    <t xml:space="preserve">analisi di laboratorio 2022 </t>
  </si>
  <si>
    <t>CIG Z0D3897324 del 15/11/2022</t>
  </si>
  <si>
    <t xml:space="preserve">CONGUAGLIO QUOTE ASSOCIAZIONE ANNO 2021 </t>
  </si>
  <si>
    <t>CIG Z9F3897928 del 15/11/2022</t>
  </si>
  <si>
    <t xml:space="preserve">MINIMALI CONTRIBUTI ANNO 2021 MERCEDI </t>
  </si>
  <si>
    <t>CIG Z0638981EC del 15/11/2022</t>
  </si>
  <si>
    <t>POLIZZA N 30130124 MEZZI AZ AGRICOLA</t>
  </si>
  <si>
    <t>CIG ZF5389829C del 15/11/2022</t>
  </si>
  <si>
    <t>Materiale vario ripristino cella sospetti</t>
  </si>
  <si>
    <t>CIG ZDF389B782 del 16/11/2022</t>
  </si>
  <si>
    <t xml:space="preserve">Fornitura imballaggi monouso </t>
  </si>
  <si>
    <t>CIG ZBA389E762 del 16/11/2022</t>
  </si>
  <si>
    <t>CIG Z1338ACAF1 del 21/11/2022</t>
  </si>
  <si>
    <t xml:space="preserve">Fornitura n.500 presse paglia uso azienda agricola </t>
  </si>
  <si>
    <t>CIG Z6438B1E8B del 22/11/2022</t>
  </si>
  <si>
    <t xml:space="preserve">intervento di manutenzione straordinaria impianto di depurazione </t>
  </si>
  <si>
    <t>CIG Z3A38B25DA del 22/11/2022</t>
  </si>
  <si>
    <t xml:space="preserve">fornitura beli uso alimentare dispensa </t>
  </si>
  <si>
    <t>CIG Z3338B7267 del 23/11/2022</t>
  </si>
  <si>
    <t xml:space="preserve">fornitura materiale vario uso mof </t>
  </si>
  <si>
    <t>CIG ZB538B7CEE del 23/11/2022</t>
  </si>
  <si>
    <t xml:space="preserve">fornitura materiale edile per manutenzione locali az agricola </t>
  </si>
  <si>
    <t>CIG Z3038B7D5C del 23/11/2022</t>
  </si>
  <si>
    <t xml:space="preserve">fornitura materiale edile vario uso manutenzione locali az agricola </t>
  </si>
  <si>
    <t>CIG Z5838B862E del 23/11/2022</t>
  </si>
  <si>
    <t>Fornitura materiale idraulico_mese novembre</t>
  </si>
  <si>
    <t>CIG ZBC38B9172 del 23/11/2022</t>
  </si>
  <si>
    <t>REALIZZAZIONE LABORATORIO OPERA MURARIA</t>
  </si>
  <si>
    <t>CIG ZB438B9431 del 23/11/2022</t>
  </si>
  <si>
    <t xml:space="preserve">Autorizzazione agli scarichi depuratori diramazione centrale e fontana </t>
  </si>
  <si>
    <t>CIG ZE438B9F2B del 23/11/2022</t>
  </si>
  <si>
    <t xml:space="preserve">fornitura armadio blindato ufficio sorveglianza </t>
  </si>
  <si>
    <t>CIG Z8038BA0A6 del 23/11/2022</t>
  </si>
  <si>
    <t>fornitura n.2 armadi con caselle uso uffici</t>
  </si>
  <si>
    <t>CIG Z8C38BA0F1 del 23/11/2022</t>
  </si>
  <si>
    <t>fornitura paglia da lettiera</t>
  </si>
  <si>
    <t>CIG Z9138BAD13 del 23/11/2022</t>
  </si>
  <si>
    <t xml:space="preserve">fornitura etichette adesive biblioteca detenuti </t>
  </si>
  <si>
    <t>CIG ZBF38BADB5 del 23/11/2022</t>
  </si>
  <si>
    <t>CIG Z3738C86FE del 28/11/2022</t>
  </si>
  <si>
    <t>Fornitura toner dna</t>
  </si>
  <si>
    <t>CIG Z6438CDCA8 del 29/11/2022</t>
  </si>
  <si>
    <t>Fornitura toner uso uffici</t>
  </si>
  <si>
    <t>CIG ZFA38CDCE3 del 29/11/2022</t>
  </si>
  <si>
    <t>Fornitura griglia plastica uso dispensa</t>
  </si>
  <si>
    <t>CIG ZC638CDF8A del 29/11/2022</t>
  </si>
  <si>
    <t>CIG Z7338CE2A9 del 29/11/2022</t>
  </si>
  <si>
    <t>Convenzione fornitura biglietti viaggio polpen</t>
  </si>
  <si>
    <t>CIG ZE238D705A del 29/11/2022</t>
  </si>
  <si>
    <t>Fornitura spesa trattore same 80</t>
  </si>
  <si>
    <t>CIG ZEE38D729B del 30/11/2022</t>
  </si>
  <si>
    <t>Fornitura n.2 pneumatici trattore deutz</t>
  </si>
  <si>
    <t>CIG Z5038D7424 del 30/11/2022</t>
  </si>
  <si>
    <t>Fornitura materiale vario uso</t>
  </si>
  <si>
    <t>CIG Z6538DAEBF del 30/11/2022</t>
  </si>
  <si>
    <t xml:space="preserve">fornitura mat elettrico ed idraulico dic 2022 </t>
  </si>
  <si>
    <t>CIG ZDE3906046 del 12/12/2022</t>
  </si>
  <si>
    <t>fornitura n 200 buoni carburante mese dicembre 2022</t>
  </si>
  <si>
    <t>CIG ZF53906192 del 12/12/2022</t>
  </si>
  <si>
    <t>fornitura attrezzature sportive uso detenuti</t>
  </si>
  <si>
    <t>CIG Z8D39061F9 del 12/12/2022</t>
  </si>
  <si>
    <t>fornitura prodotti igienici e pulizia detenuti</t>
  </si>
  <si>
    <t>CIG Z5F3906252 del 12/12/2022</t>
  </si>
  <si>
    <t>fornitura materiale informatico uso uffici vari</t>
  </si>
  <si>
    <t>CIG ZB539062F3 del 12/12/2022</t>
  </si>
  <si>
    <t xml:space="preserve">fornitura mobili uso ufficio ntp </t>
  </si>
  <si>
    <t>CIG ZDB3906363 del 12/12/2022</t>
  </si>
  <si>
    <t xml:space="preserve">fornitura mobili uso uffici vari </t>
  </si>
  <si>
    <t>CIG Z8539063BD del 12/12/2022</t>
  </si>
  <si>
    <t xml:space="preserve">fornitura armadio blindato uso ufficio sorveglianza </t>
  </si>
  <si>
    <t>CIG ZF73906412 del 12/12/2022</t>
  </si>
  <si>
    <t>fornitura n 2 armadi con caselle</t>
  </si>
  <si>
    <t>CIG Z253906456 del 12/12/2022</t>
  </si>
  <si>
    <t xml:space="preserve">fornitura cancelleria uso uffici vari </t>
  </si>
  <si>
    <t>CIG ZEB39064C2 del 12/12/2022</t>
  </si>
  <si>
    <t xml:space="preserve">Fornitura manuali giuridici </t>
  </si>
  <si>
    <t>CIG Z2C39078DA del 12/12/2022</t>
  </si>
  <si>
    <t xml:space="preserve">Fornitura spezie varie </t>
  </si>
  <si>
    <t>CIG Z90390CDA7 del 13/12/2022</t>
  </si>
  <si>
    <t xml:space="preserve">Fornitura palloni, racchette e palline da ping pong </t>
  </si>
  <si>
    <t>CIG Z17390F0B1 del 13/12/2022</t>
  </si>
  <si>
    <t xml:space="preserve">FORNITURA COMPLETI GIALLI ANTIPIOGGIA DETENUTI </t>
  </si>
  <si>
    <t>CIG Z7E3914F20 del 14/12/2022</t>
  </si>
  <si>
    <t xml:space="preserve">FORNITURA N 4 SCAFFALI USO RIMESSA SCARPE DETENUTI </t>
  </si>
  <si>
    <t>CIG Z3C39150F2 del 14/12/2022</t>
  </si>
  <si>
    <t>Fornitura tavolo ping pong e bigliardino</t>
  </si>
  <si>
    <t>CIG ZD139159BB del 14/12/2022</t>
  </si>
  <si>
    <t>Fornitura carta in risma</t>
  </si>
  <si>
    <t>CIG Z323915EEB del 14/12/2022</t>
  </si>
  <si>
    <t xml:space="preserve">Fornitura n.2 armadi casellari </t>
  </si>
  <si>
    <t>CIG ZE83915FEE del 14/12/2022</t>
  </si>
  <si>
    <t xml:space="preserve">Fornitura concime sottofondo </t>
  </si>
  <si>
    <t>CIG ZBE3916933 del 14/12/2022</t>
  </si>
  <si>
    <t xml:space="preserve">Fornitura alcool denaturato </t>
  </si>
  <si>
    <t>CIG Z353917647 del 14/12/2022</t>
  </si>
  <si>
    <t xml:space="preserve">Fornitura beni igiene detenuti </t>
  </si>
  <si>
    <t>CIG Z8A3917B8A del 14/12/2022</t>
  </si>
  <si>
    <t>fornitura cancelleria uso didattica detenuti</t>
  </si>
  <si>
    <t>CIG Z9B39186FC del 14/12/2022</t>
  </si>
  <si>
    <t>CIG Z9A391D236 del 15/12/2022</t>
  </si>
  <si>
    <t>Fornitura lavastoviglie uso mensa agenti</t>
  </si>
  <si>
    <t>CIG Z6839256D3 del 16/12/2022</t>
  </si>
  <si>
    <t>CIG Z95392A69B del 19/12/2022</t>
  </si>
  <si>
    <t xml:space="preserve">Fornitura concime sottofondo per semina </t>
  </si>
  <si>
    <t>CIG ZD6392C8CB del 19/12/2022</t>
  </si>
  <si>
    <t>fornitura libri per didattica detenuti</t>
  </si>
  <si>
    <t>CIG Z94392D46B del 19/12/2022</t>
  </si>
  <si>
    <t xml:space="preserve">fornitura accessori uso cucina detenuti </t>
  </si>
  <si>
    <t>CIG ZD83932775 del 20/12/2022</t>
  </si>
  <si>
    <t>fornitura materiale vario uso azienda agricola</t>
  </si>
  <si>
    <t>CIG ZDD39328CE del 20/12/2022</t>
  </si>
  <si>
    <t>fornitura urgente concime</t>
  </si>
  <si>
    <t>CIG ZA03932BF9 del 20/12/2022</t>
  </si>
  <si>
    <t>quote associazione allevatori sardegna anno 2022</t>
  </si>
  <si>
    <t>CIG Z5739339A2 del 20/12/2022</t>
  </si>
  <si>
    <t xml:space="preserve">Materiale vario magazzino automezzi </t>
  </si>
  <si>
    <t>CIG ZBD393AC63 del 21/12/2022</t>
  </si>
  <si>
    <t>Fornitura attrezzi vari</t>
  </si>
  <si>
    <t>CIG Z9F393AD20 del 21/12/2022</t>
  </si>
  <si>
    <t xml:space="preserve">materiale azienda agricola </t>
  </si>
  <si>
    <t>CIG ZE1393AE3F del 21/12/2022</t>
  </si>
  <si>
    <t>materiale vario azienda agricola</t>
  </si>
  <si>
    <t>CIG Z20393B50E del 21/12/2022</t>
  </si>
  <si>
    <t>fornitura urgente di attrezzatura varia uso locali</t>
  </si>
  <si>
    <t>CIG Z8B393E96D del 22/12/2022</t>
  </si>
  <si>
    <t>fornitura 2 armadi e 2 carrelli inox uso locali</t>
  </si>
  <si>
    <t>CIG ZBC393EADE del 22/12/2022</t>
  </si>
  <si>
    <t xml:space="preserve">riparazione trattore fiat 80-90 az agricola </t>
  </si>
  <si>
    <t>CIG Z1939452FC del 23/12/2022</t>
  </si>
  <si>
    <t xml:space="preserve">riparazione terna az agricola </t>
  </si>
  <si>
    <t>CIG ZA73945305 del 23/12/2022</t>
  </si>
  <si>
    <t xml:space="preserve">fornitura n 2 pneumatici per fiat 55 targa AB999H az agricola </t>
  </si>
  <si>
    <t>CIG Z12394530F del 23/12/2022</t>
  </si>
  <si>
    <t>sostituzone batteria trattore deutz tg BP008H</t>
  </si>
  <si>
    <t>CIG ZCE3948D93 del 23/12/2022</t>
  </si>
  <si>
    <t xml:space="preserve">Fornitura libri uso didattica detenuti </t>
  </si>
  <si>
    <t>CIG Z44394A430 del 27/12/2022</t>
  </si>
  <si>
    <t>Lavori su L200 targa CA703XH</t>
  </si>
  <si>
    <t>CIG ZE8394BEBE del 27/12/2022</t>
  </si>
  <si>
    <t xml:space="preserve">Revisione autoveicoli polizia penitenziaria </t>
  </si>
  <si>
    <t>CIG Z21394C003 del 27/12/2022</t>
  </si>
  <si>
    <t>fornitura mat vario uso azienda agricola</t>
  </si>
  <si>
    <t>CIG Z00394CDAB del 27/12/2022</t>
  </si>
  <si>
    <t xml:space="preserve">FORNITURA CARTA USO UFFICIO </t>
  </si>
  <si>
    <t>CIG ZB2394D477 del 27/12/2022</t>
  </si>
  <si>
    <t xml:space="preserve">Fornitura materiale edile vario uso azienda agricola </t>
  </si>
  <si>
    <t>CIG Z503950687 del 28/12/2022</t>
  </si>
  <si>
    <t xml:space="preserve">Lavori manutenzione fresa </t>
  </si>
  <si>
    <t>CIG ZF539509D2 del 28/12/2022</t>
  </si>
  <si>
    <t xml:space="preserve">Fornitura batterie </t>
  </si>
  <si>
    <t>CIG ZCE3950C0E del 28/12/2022</t>
  </si>
  <si>
    <t xml:space="preserve">Fornitura martello </t>
  </si>
  <si>
    <t>CIG Z503951637 del 28/12/2022</t>
  </si>
  <si>
    <t xml:space="preserve">Manutenzione Fiat Fullback </t>
  </si>
  <si>
    <t>CIG Z7F3954B15 del 29/12/2022</t>
  </si>
  <si>
    <t xml:space="preserve">Manutenzione Land rover </t>
  </si>
  <si>
    <t>CIG Z823954BE4 del 29/12/2022</t>
  </si>
  <si>
    <t xml:space="preserve">Manutenzione Fiat Punto Evo </t>
  </si>
  <si>
    <t>CIG Z123954C19 del 29/12/2022</t>
  </si>
  <si>
    <t xml:space="preserve">Manutenzione Iveco Daily </t>
  </si>
  <si>
    <t>CIG ZF53954C7E del 29/12/2022</t>
  </si>
  <si>
    <t>fornitura cancelleria</t>
  </si>
  <si>
    <t>CIG Z5A395694F del 29/12/2022</t>
  </si>
  <si>
    <t>fornitura stampanti uso ufficio</t>
  </si>
  <si>
    <t>CIG Z623957254 del 29/12/2022</t>
  </si>
  <si>
    <t>fornitura mascherine uso detenuti</t>
  </si>
  <si>
    <t>CIG Z0F395737D del 29/12/2022</t>
  </si>
  <si>
    <t xml:space="preserve">fornitura n 2 pneumatici per panda targa PP005 </t>
  </si>
  <si>
    <t>CIG ZA2395B78B del 30/12/2022</t>
  </si>
  <si>
    <t>FORNITURA MATERIALE VARIO IGIENE DETENUTI</t>
  </si>
  <si>
    <t>CIG ZEF395CE42 del 30/12/2022</t>
  </si>
  <si>
    <t>fornitura materiale vario uso uffici</t>
  </si>
  <si>
    <t>CIG Z1E395CFC6 del 30/12/2022</t>
  </si>
  <si>
    <t xml:space="preserve">fornitura consumabili uso uffici vari </t>
  </si>
  <si>
    <t>CIG Z65395E3E4 del 30/12/2022</t>
  </si>
  <si>
    <t>fornitura prodotti igiene e pulizia detenuti</t>
  </si>
  <si>
    <t>CIG ZE5395E413 del 30/12/2022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</si>
</sst>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 #,##0.00\ &quot;€&quot;_-;\-* #,##0.00\ &quot;€&quot;_-;_-* &quot;-&quot;??\ &quot;€&quot;_-;_-@_-"/>
    <numFmt numFmtId="164" formatCode="&quot;€ &quot;#,##0.00"/>
    <numFmt numFmtId="165" formatCode="_-* #,##0.00\ _€_-;\-* #,##0.00\ _€_-;_-* \-??\ _€_-;_-@_-"/>
    <numFmt numFmtId="166" formatCode="[$€-410]\ #,##0.00;[Red]\-[$€-410]\ #,##0.00"/>
    <numFmt numFmtId="167" formatCode="&quot;€ &quot;#,##0.00;[Red]&quot;-€ &quot;#,##0.00"/>
    <numFmt numFmtId="168" formatCode="_-&quot;€ &quot;* #,##0.00_-;&quot;-€ &quot;* #,##0.00_-;_-&quot;€ &quot;* \-??_-;_-@_-"/>
    <numFmt numFmtId="169" formatCode="[$€-2]\ #,##0.00;[Red]\-[$€-2]\ #,##0.00"/>
    <numFmt numFmtId="170" formatCode="&quot;€&quot;\ #,##0.00;[Red]\-&quot;€&quot;\ #,##0.00"/>
  </numFmts>
  <fonts count="22" x14ac:knownFonts="1">
    <font>
      <sz val="11"/>
      <color theme="1"/>
      <name val="Calibri"/>
      <family val="2"/>
      <scheme val="minor"/>
    </font>
    <font>
      <sz val="11"/>
      <color theme="1"/>
      <name val="Times New Roman"/>
      <family val="1"/>
    </font>
    <font>
      <b/>
      <u/>
      <sz val="10"/>
      <color rgb="FF000000"/>
      <name val="Times New Roman"/>
      <family val="1"/>
    </font>
    <font>
      <b/>
      <sz val="12"/>
      <color rgb="FF000000"/>
      <name val="Times New Roman"/>
      <family val="1"/>
    </font>
    <font>
      <b/>
      <sz val="12"/>
      <name val="Times New Roman"/>
      <family val="1"/>
    </font>
    <font>
      <sz val="22"/>
      <color theme="1"/>
      <name val="Times New Roman"/>
      <family val="1"/>
    </font>
    <font>
      <sz val="18"/>
      <color theme="1"/>
      <name val="Times New Roman"/>
      <family val="1"/>
    </font>
    <font>
      <b/>
      <sz val="18"/>
      <color theme="1"/>
      <name val="Times New Roman"/>
      <family val="1"/>
    </font>
    <font>
      <sz val="16"/>
      <color theme="1"/>
      <name val="Times New Roman"/>
      <family val="1"/>
    </font>
    <font>
      <b/>
      <sz val="14"/>
      <color theme="1"/>
      <name val="Times New Roman"/>
      <family val="1"/>
    </font>
    <font>
      <b/>
      <sz val="10"/>
      <color rgb="FF000000"/>
      <name val="Times New Roman"/>
      <family val="1"/>
    </font>
    <font>
      <sz val="10"/>
      <color theme="1"/>
      <name val="Calibri"/>
      <family val="2"/>
      <scheme val="minor"/>
    </font>
    <font>
      <sz val="10"/>
      <color rgb="FF000000"/>
      <name val="Times New Roman"/>
      <family val="1"/>
    </font>
    <font>
      <sz val="10"/>
      <name val="Times New Roman"/>
      <family val="1"/>
    </font>
    <font>
      <sz val="10"/>
      <color theme="1"/>
      <name val="Times New Roman"/>
      <family val="1"/>
    </font>
    <font>
      <b/>
      <u/>
      <sz val="12"/>
      <color rgb="FF000000"/>
      <name val="Times New Roman"/>
      <family val="1"/>
    </font>
    <font>
      <b/>
      <u/>
      <sz val="12"/>
      <name val="Times New Roman"/>
      <family val="1"/>
    </font>
    <font>
      <sz val="11"/>
      <name val="Calibri"/>
      <family val="2"/>
      <scheme val="minor"/>
    </font>
    <font>
      <sz val="11"/>
      <color rgb="FF000000"/>
      <name val="Times New Roman"/>
      <family val="1"/>
    </font>
    <font>
      <sz val="11"/>
      <name val="Times New Roman"/>
      <family val="1"/>
    </font>
    <font>
      <b/>
      <sz val="10"/>
      <name val="Times New Roman"/>
      <family val="1"/>
    </font>
    <font>
      <sz val="11"/>
      <name val="Calibri"/>
      <family val="2"/>
      <charset val="1"/>
    </font>
  </fonts>
  <fills count="3">
    <fill>
      <patternFill patternType="none"/>
    </fill>
    <fill>
      <patternFill patternType="gray125"/>
    </fill>
    <fill>
      <patternFill patternType="solid">
        <fgColor rgb="FFFFFFFF"/>
        <bgColor rgb="FFFFFFCC"/>
      </patternFill>
    </fill>
  </fills>
  <borders count="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21">
    <xf numFmtId="0" fontId="0" fillId="0" borderId="0" xfId="0"/>
    <xf numFmtId="0" fontId="1" fillId="0" borderId="0" xfId="0" applyFont="1"/>
    <xf numFmtId="0" fontId="0" fillId="0" borderId="0" xfId="0" applyAlignment="1">
      <alignment horizontal="left"/>
    </xf>
    <xf numFmtId="0" fontId="10" fillId="0" borderId="2" xfId="0" applyFont="1" applyBorder="1" applyAlignment="1">
      <alignment horizontal="center" vertical="center"/>
    </xf>
    <xf numFmtId="0" fontId="10" fillId="0" borderId="2" xfId="0" applyFont="1" applyBorder="1" applyAlignment="1">
      <alignment horizontal="center" vertical="center" wrapText="1"/>
    </xf>
    <xf numFmtId="0" fontId="11" fillId="0" borderId="3" xfId="0" applyFont="1" applyBorder="1" applyAlignment="1">
      <alignment vertical="center"/>
    </xf>
    <xf numFmtId="0" fontId="12" fillId="0" borderId="2" xfId="0" applyFont="1" applyBorder="1" applyAlignment="1">
      <alignment horizontal="center" vertical="center" wrapText="1"/>
    </xf>
    <xf numFmtId="0" fontId="12" fillId="0" borderId="7" xfId="0" applyFont="1" applyBorder="1" applyAlignment="1">
      <alignment horizontal="center" vertical="center" wrapText="1"/>
    </xf>
    <xf numFmtId="0" fontId="13" fillId="0" borderId="2" xfId="0" applyFont="1" applyBorder="1" applyAlignment="1">
      <alignment horizontal="left" vertical="center" wrapText="1"/>
    </xf>
    <xf numFmtId="0" fontId="13" fillId="0" borderId="2" xfId="0" applyFont="1" applyBorder="1" applyAlignment="1">
      <alignment horizontal="right" vertical="center" wrapText="1"/>
    </xf>
    <xf numFmtId="0" fontId="11" fillId="0" borderId="0" xfId="0" applyFont="1"/>
    <xf numFmtId="0" fontId="13" fillId="0" borderId="7" xfId="0" applyFont="1" applyBorder="1" applyAlignment="1">
      <alignment vertical="center"/>
    </xf>
    <xf numFmtId="168" fontId="13" fillId="0" borderId="7" xfId="0" applyNumberFormat="1" applyFont="1" applyBorder="1" applyAlignment="1" applyProtection="1">
      <alignment horizontal="center" vertical="center" wrapText="1"/>
      <protection locked="0"/>
    </xf>
    <xf numFmtId="14" fontId="13" fillId="0" borderId="7" xfId="0" applyNumberFormat="1" applyFont="1" applyBorder="1" applyAlignment="1">
      <alignment horizontal="center" vertical="center" wrapText="1"/>
    </xf>
    <xf numFmtId="0" fontId="13" fillId="0" borderId="7" xfId="0" applyFont="1" applyBorder="1" applyAlignment="1">
      <alignment vertical="center" wrapText="1"/>
    </xf>
    <xf numFmtId="165" fontId="13" fillId="0" borderId="7" xfId="0" applyNumberFormat="1" applyFont="1" applyBorder="1" applyAlignment="1">
      <alignment vertical="center" wrapText="1"/>
    </xf>
    <xf numFmtId="49" fontId="13" fillId="0" borderId="7" xfId="0" applyNumberFormat="1" applyFont="1" applyBorder="1" applyAlignment="1" applyProtection="1">
      <alignment horizontal="left" vertical="center" wrapText="1"/>
      <protection locked="0"/>
    </xf>
    <xf numFmtId="44" fontId="13" fillId="0" borderId="7" xfId="0" applyNumberFormat="1" applyFont="1" applyBorder="1" applyAlignment="1">
      <alignment horizontal="left" vertical="center" wrapText="1"/>
    </xf>
    <xf numFmtId="168" fontId="13" fillId="0" borderId="7" xfId="0" applyNumberFormat="1" applyFont="1" applyBorder="1" applyAlignment="1" applyProtection="1">
      <alignment vertical="center" wrapText="1"/>
      <protection locked="0"/>
    </xf>
    <xf numFmtId="0" fontId="13" fillId="0" borderId="7" xfId="0" applyFont="1" applyBorder="1" applyAlignment="1">
      <alignment horizontal="left" vertical="center" wrapText="1"/>
    </xf>
    <xf numFmtId="0" fontId="13" fillId="0" borderId="7" xfId="0" applyFont="1" applyBorder="1" applyAlignment="1">
      <alignment horizontal="justify" vertical="center"/>
    </xf>
    <xf numFmtId="0" fontId="13" fillId="0" borderId="7" xfId="0" applyFont="1" applyBorder="1" applyAlignment="1">
      <alignment horizontal="left" vertical="center"/>
    </xf>
    <xf numFmtId="0" fontId="12" fillId="2" borderId="2" xfId="0" applyFont="1" applyFill="1" applyBorder="1" applyAlignment="1">
      <alignment vertical="center" wrapText="1"/>
    </xf>
    <xf numFmtId="4" fontId="12" fillId="2" borderId="2" xfId="0" applyNumberFormat="1" applyFont="1" applyFill="1" applyBorder="1" applyAlignment="1">
      <alignment vertical="center" wrapText="1"/>
    </xf>
    <xf numFmtId="14" fontId="12" fillId="2" borderId="2" xfId="0" applyNumberFormat="1" applyFont="1" applyFill="1" applyBorder="1" applyAlignment="1">
      <alignment horizontal="right" vertical="center" wrapText="1"/>
    </xf>
    <xf numFmtId="0" fontId="12" fillId="0" borderId="2" xfId="0" applyFont="1" applyBorder="1" applyAlignment="1">
      <alignment horizontal="center" vertical="center"/>
    </xf>
    <xf numFmtId="0" fontId="14" fillId="0" borderId="2" xfId="0" applyFont="1" applyBorder="1" applyAlignment="1">
      <alignment horizontal="center" vertical="center" wrapText="1"/>
    </xf>
    <xf numFmtId="165" fontId="13" fillId="0" borderId="2" xfId="0" applyNumberFormat="1" applyFont="1" applyBorder="1" applyAlignment="1">
      <alignment horizontal="center" vertical="center" wrapText="1"/>
    </xf>
    <xf numFmtId="167" fontId="14" fillId="0" borderId="2" xfId="0" applyNumberFormat="1" applyFont="1" applyBorder="1" applyAlignment="1">
      <alignment horizontal="center" vertical="center" wrapText="1"/>
    </xf>
    <xf numFmtId="0" fontId="14" fillId="0" borderId="7" xfId="0" applyFont="1" applyBorder="1" applyAlignment="1">
      <alignment horizontal="center" vertical="center" wrapText="1"/>
    </xf>
    <xf numFmtId="167" fontId="14" fillId="0" borderId="7" xfId="0" applyNumberFormat="1" applyFont="1" applyBorder="1" applyAlignment="1">
      <alignment horizontal="center" vertical="center" wrapText="1"/>
    </xf>
    <xf numFmtId="0" fontId="12" fillId="2" borderId="2" xfId="0" applyFont="1" applyFill="1" applyBorder="1" applyAlignment="1">
      <alignment horizontal="center" vertical="center"/>
    </xf>
    <xf numFmtId="0" fontId="14" fillId="0" borderId="2" xfId="0" applyFont="1" applyBorder="1" applyAlignment="1">
      <alignment vertical="center" wrapText="1"/>
    </xf>
    <xf numFmtId="166" fontId="14" fillId="0" borderId="2" xfId="0" applyNumberFormat="1" applyFont="1" applyBorder="1" applyAlignment="1">
      <alignment horizontal="center" vertical="center" wrapText="1"/>
    </xf>
    <xf numFmtId="0" fontId="14" fillId="0" borderId="7" xfId="0" applyFont="1" applyBorder="1" applyAlignment="1">
      <alignment vertical="center"/>
    </xf>
    <xf numFmtId="0" fontId="12" fillId="0" borderId="4" xfId="0" applyFont="1" applyBorder="1" applyAlignment="1">
      <alignment horizontal="center" vertical="center"/>
    </xf>
    <xf numFmtId="0" fontId="12" fillId="0" borderId="1" xfId="0" applyFont="1" applyBorder="1" applyAlignment="1">
      <alignment horizontal="center" vertical="center" wrapText="1"/>
    </xf>
    <xf numFmtId="0" fontId="12" fillId="0" borderId="7" xfId="0" applyFont="1" applyBorder="1" applyAlignment="1">
      <alignment horizontal="center" vertical="center"/>
    </xf>
    <xf numFmtId="0" fontId="12" fillId="0" borderId="7" xfId="0" applyFont="1" applyBorder="1" applyAlignment="1">
      <alignment horizontal="left" vertical="center" wrapText="1"/>
    </xf>
    <xf numFmtId="169" fontId="12" fillId="0" borderId="7" xfId="0" applyNumberFormat="1" applyFont="1" applyBorder="1" applyAlignment="1">
      <alignment horizontal="center" vertical="center"/>
    </xf>
    <xf numFmtId="14" fontId="12" fillId="0" borderId="7" xfId="0" applyNumberFormat="1" applyFont="1" applyBorder="1" applyAlignment="1">
      <alignment horizontal="center" vertical="center" wrapText="1"/>
    </xf>
    <xf numFmtId="0" fontId="13" fillId="0" borderId="2" xfId="0" applyFont="1" applyBorder="1" applyAlignment="1">
      <alignment horizontal="center" vertical="center" wrapText="1"/>
    </xf>
    <xf numFmtId="0" fontId="12" fillId="2" borderId="7" xfId="0" applyFont="1" applyFill="1" applyBorder="1" applyAlignment="1">
      <alignment vertical="center" wrapText="1"/>
    </xf>
    <xf numFmtId="4" fontId="12" fillId="2" borderId="7" xfId="0" applyNumberFormat="1" applyFont="1" applyFill="1" applyBorder="1" applyAlignment="1">
      <alignment vertical="center" wrapText="1"/>
    </xf>
    <xf numFmtId="14" fontId="12" fillId="2" borderId="7" xfId="0" applyNumberFormat="1" applyFont="1" applyFill="1" applyBorder="1" applyAlignment="1">
      <alignment horizontal="left" vertical="center" wrapText="1"/>
    </xf>
    <xf numFmtId="4" fontId="13" fillId="2" borderId="7" xfId="0" applyNumberFormat="1" applyFont="1" applyFill="1" applyBorder="1" applyAlignment="1">
      <alignment vertical="center" wrapText="1"/>
    </xf>
    <xf numFmtId="4" fontId="12" fillId="2" borderId="3" xfId="0" applyNumberFormat="1" applyFont="1" applyFill="1" applyBorder="1" applyAlignment="1">
      <alignment horizontal="right" vertical="center" wrapText="1"/>
    </xf>
    <xf numFmtId="4" fontId="12" fillId="2" borderId="3" xfId="0" applyNumberFormat="1" applyFont="1" applyFill="1" applyBorder="1" applyAlignment="1">
      <alignment vertical="center" wrapText="1"/>
    </xf>
    <xf numFmtId="0" fontId="13" fillId="2" borderId="7" xfId="0" applyFont="1" applyFill="1" applyBorder="1" applyAlignment="1">
      <alignment horizontal="left" vertical="center" wrapText="1"/>
    </xf>
    <xf numFmtId="166" fontId="12" fillId="0" borderId="7" xfId="0" applyNumberFormat="1" applyFont="1" applyBorder="1" applyAlignment="1">
      <alignment horizontal="center" vertical="center" wrapText="1"/>
    </xf>
    <xf numFmtId="0" fontId="14" fillId="0" borderId="0" xfId="0" applyFont="1" applyAlignment="1">
      <alignment vertical="center"/>
    </xf>
    <xf numFmtId="0" fontId="14" fillId="0" borderId="7" xfId="0" applyFont="1" applyBorder="1" applyAlignment="1">
      <alignment horizontal="left" wrapText="1"/>
    </xf>
    <xf numFmtId="166" fontId="14" fillId="0" borderId="7" xfId="0" applyNumberFormat="1" applyFont="1" applyBorder="1" applyAlignment="1">
      <alignment horizontal="right" wrapText="1"/>
    </xf>
    <xf numFmtId="0" fontId="12" fillId="0" borderId="7" xfId="0" applyFont="1" applyBorder="1" applyAlignment="1">
      <alignment horizontal="left" wrapText="1"/>
    </xf>
    <xf numFmtId="0" fontId="12" fillId="2" borderId="7" xfId="0" applyFont="1" applyFill="1" applyBorder="1" applyAlignment="1">
      <alignment horizontal="center"/>
    </xf>
    <xf numFmtId="0" fontId="13" fillId="0" borderId="7" xfId="0" applyFont="1" applyBorder="1" applyAlignment="1">
      <alignment horizontal="center" vertical="center" wrapText="1"/>
    </xf>
    <xf numFmtId="0" fontId="13" fillId="0" borderId="7" xfId="0" applyFont="1" applyBorder="1" applyAlignment="1">
      <alignment horizontal="right" vertical="center" wrapText="1"/>
    </xf>
    <xf numFmtId="0" fontId="13" fillId="0" borderId="8" xfId="0" applyFont="1" applyBorder="1" applyAlignment="1">
      <alignment horizontal="center" vertical="center"/>
    </xf>
    <xf numFmtId="0" fontId="13" fillId="0" borderId="8" xfId="0" applyFont="1" applyBorder="1" applyAlignment="1">
      <alignment vertical="center"/>
    </xf>
    <xf numFmtId="170" fontId="13" fillId="0" borderId="8" xfId="0" applyNumberFormat="1" applyFont="1" applyBorder="1" applyAlignment="1">
      <alignment vertical="center"/>
    </xf>
    <xf numFmtId="0" fontId="13" fillId="0" borderId="8" xfId="0" applyFont="1" applyBorder="1" applyAlignment="1">
      <alignment vertical="center" wrapText="1"/>
    </xf>
    <xf numFmtId="0" fontId="13" fillId="0" borderId="7" xfId="0" applyFont="1" applyBorder="1" applyAlignment="1">
      <alignment horizontal="center" vertical="center"/>
    </xf>
    <xf numFmtId="0" fontId="13" fillId="0" borderId="8" xfId="0" applyFont="1" applyBorder="1" applyAlignment="1">
      <alignment horizontal="left" vertical="center"/>
    </xf>
    <xf numFmtId="0" fontId="13" fillId="0" borderId="8" xfId="0" applyFont="1" applyBorder="1" applyAlignment="1">
      <alignment horizontal="left" vertical="center" wrapText="1"/>
    </xf>
    <xf numFmtId="14" fontId="17" fillId="0" borderId="7" xfId="0" applyNumberFormat="1" applyFont="1" applyBorder="1" applyAlignment="1">
      <alignment horizontal="center" wrapText="1"/>
    </xf>
    <xf numFmtId="44" fontId="0" fillId="0" borderId="7" xfId="0" applyNumberFormat="1" applyBorder="1" applyAlignment="1">
      <alignment horizontal="center" wrapText="1"/>
    </xf>
    <xf numFmtId="44" fontId="17" fillId="0" borderId="7" xfId="0" applyNumberFormat="1" applyFont="1" applyBorder="1" applyAlignment="1">
      <alignment horizontal="center" wrapText="1"/>
    </xf>
    <xf numFmtId="0" fontId="0" fillId="0" borderId="7" xfId="0" applyBorder="1" applyAlignment="1">
      <alignment horizontal="left" wrapText="1"/>
    </xf>
    <xf numFmtId="0" fontId="17" fillId="0" borderId="7" xfId="0" applyFont="1" applyBorder="1" applyAlignment="1">
      <alignment horizontal="left" wrapText="1"/>
    </xf>
    <xf numFmtId="164" fontId="18"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protection locked="0"/>
    </xf>
    <xf numFmtId="164" fontId="19" fillId="0" borderId="7" xfId="0" applyNumberFormat="1" applyFont="1" applyBorder="1" applyAlignment="1" applyProtection="1">
      <alignment horizontal="center" vertical="center" wrapText="1"/>
      <protection locked="0"/>
    </xf>
    <xf numFmtId="0" fontId="18" fillId="0" borderId="7" xfId="0" applyFont="1" applyBorder="1" applyAlignment="1">
      <alignment horizontal="center" vertical="center"/>
    </xf>
    <xf numFmtId="0" fontId="18" fillId="0" borderId="1" xfId="0" applyFont="1" applyBorder="1" applyAlignment="1">
      <alignment horizontal="center" vertical="center" wrapText="1"/>
    </xf>
    <xf numFmtId="0" fontId="1" fillId="0" borderId="7" xfId="0" applyFont="1" applyBorder="1" applyAlignment="1">
      <alignment horizontal="center" wrapText="1"/>
    </xf>
    <xf numFmtId="14" fontId="1" fillId="0" borderId="7" xfId="0" applyNumberFormat="1" applyFont="1" applyBorder="1" applyAlignment="1">
      <alignment horizontal="center" wrapText="1"/>
    </xf>
    <xf numFmtId="0" fontId="18" fillId="0" borderId="7" xfId="0" applyFont="1" applyBorder="1" applyAlignment="1">
      <alignment horizontal="left" wrapText="1"/>
    </xf>
    <xf numFmtId="0" fontId="18" fillId="0" borderId="7" xfId="0" applyFont="1" applyBorder="1" applyAlignment="1">
      <alignment horizontal="left"/>
    </xf>
    <xf numFmtId="0" fontId="18" fillId="0" borderId="7" xfId="0" applyFont="1" applyBorder="1" applyAlignment="1">
      <alignment horizontal="left" vertical="center"/>
    </xf>
    <xf numFmtId="0" fontId="1" fillId="0" borderId="7" xfId="0" applyFont="1" applyBorder="1" applyAlignment="1">
      <alignment horizontal="left" wrapText="1"/>
    </xf>
    <xf numFmtId="49" fontId="18" fillId="0" borderId="7" xfId="0" applyNumberFormat="1" applyFont="1" applyBorder="1" applyAlignment="1" applyProtection="1">
      <alignment horizontal="left" vertical="center" wrapText="1"/>
      <protection locked="0"/>
    </xf>
    <xf numFmtId="0" fontId="19" fillId="0" borderId="7" xfId="0" applyFont="1" applyBorder="1" applyAlignment="1">
      <alignment horizontal="left" vertical="center"/>
    </xf>
    <xf numFmtId="14" fontId="1" fillId="0" borderId="7" xfId="0" applyNumberFormat="1" applyFont="1" applyBorder="1" applyAlignment="1">
      <alignment horizontal="left" wrapText="1"/>
    </xf>
    <xf numFmtId="14" fontId="20" fillId="0" borderId="7" xfId="0" applyNumberFormat="1" applyFont="1" applyBorder="1" applyAlignment="1">
      <alignment horizontal="center" vertical="center"/>
    </xf>
    <xf numFmtId="0" fontId="20" fillId="0" borderId="7" xfId="0" applyFont="1" applyBorder="1" applyAlignment="1" applyProtection="1">
      <alignment horizontal="left" vertical="center" wrapText="1"/>
      <protection locked="0"/>
    </xf>
    <xf numFmtId="164" fontId="20" fillId="0" borderId="7" xfId="0" applyNumberFormat="1" applyFont="1" applyBorder="1" applyAlignment="1" applyProtection="1">
      <alignment horizontal="center" vertical="center" wrapText="1"/>
      <protection locked="0"/>
    </xf>
    <xf numFmtId="0" fontId="20" fillId="0" borderId="7" xfId="0" applyFont="1" applyBorder="1" applyAlignment="1">
      <alignment horizontal="left" vertical="center" wrapText="1"/>
    </xf>
    <xf numFmtId="0" fontId="13" fillId="0" borderId="7" xfId="0" applyFont="1" applyBorder="1" applyAlignment="1" applyProtection="1">
      <alignment horizontal="left" vertical="center" wrapText="1"/>
      <protection locked="0"/>
    </xf>
    <xf numFmtId="164" fontId="20" fillId="0" borderId="7" xfId="0" applyNumberFormat="1" applyFont="1" applyBorder="1" applyAlignment="1">
      <alignment horizontal="center" vertical="center" wrapText="1"/>
    </xf>
    <xf numFmtId="49" fontId="20" fillId="0" borderId="7" xfId="0" applyNumberFormat="1" applyFont="1" applyBorder="1" applyAlignment="1" applyProtection="1">
      <alignment horizontal="left" vertical="center" wrapText="1"/>
      <protection locked="0"/>
    </xf>
    <xf numFmtId="166" fontId="0" fillId="0" borderId="7" xfId="0" applyNumberFormat="1" applyBorder="1" applyAlignment="1">
      <alignment vertical="center" wrapText="1"/>
    </xf>
    <xf numFmtId="166" fontId="0" fillId="0" borderId="7" xfId="0" applyNumberFormat="1" applyBorder="1" applyAlignment="1">
      <alignment horizontal="center" vertical="center" wrapText="1"/>
    </xf>
    <xf numFmtId="166" fontId="0" fillId="0" borderId="7" xfId="0" applyNumberFormat="1" applyBorder="1" applyAlignment="1">
      <alignment horizontal="right" vertical="center" wrapText="1"/>
    </xf>
    <xf numFmtId="166" fontId="0" fillId="0" borderId="7" xfId="0" applyNumberFormat="1" applyBorder="1" applyAlignment="1">
      <alignment vertical="center"/>
    </xf>
    <xf numFmtId="166" fontId="0" fillId="0" borderId="7" xfId="0" applyNumberFormat="1" applyBorder="1" applyAlignment="1">
      <alignment horizontal="right" vertical="center"/>
    </xf>
    <xf numFmtId="166" fontId="0" fillId="0" borderId="7" xfId="0" applyNumberFormat="1" applyBorder="1" applyAlignment="1">
      <alignment horizontal="center" vertical="center"/>
    </xf>
    <xf numFmtId="166" fontId="21" fillId="0" borderId="7" xfId="0" applyNumberFormat="1" applyFont="1" applyBorder="1" applyAlignment="1">
      <alignment horizontal="right" vertical="center" wrapText="1"/>
    </xf>
    <xf numFmtId="166" fontId="21" fillId="0" borderId="7" xfId="0" applyNumberFormat="1" applyFont="1" applyBorder="1" applyAlignment="1">
      <alignment horizontal="center" vertical="center" wrapText="1"/>
    </xf>
    <xf numFmtId="14" fontId="20" fillId="0" borderId="7" xfId="0" applyNumberFormat="1" applyFont="1" applyBorder="1" applyAlignment="1">
      <alignment horizontal="center" vertical="center"/>
    </xf>
    <xf numFmtId="0" fontId="20" fillId="0" borderId="7" xfId="0" applyFont="1" applyBorder="1" applyAlignment="1">
      <alignment horizontal="center" vertical="center"/>
    </xf>
    <xf numFmtId="0" fontId="10" fillId="0" borderId="2" xfId="0" applyFont="1" applyBorder="1" applyAlignment="1">
      <alignment horizontal="left" vertical="center"/>
    </xf>
    <xf numFmtId="0" fontId="3" fillId="0" borderId="4" xfId="0" applyFont="1" applyBorder="1" applyAlignment="1">
      <alignment horizontal="left" vertical="center"/>
    </xf>
    <xf numFmtId="0" fontId="3" fillId="0" borderId="6" xfId="0" applyFont="1" applyBorder="1" applyAlignment="1">
      <alignment horizontal="left" vertical="center"/>
    </xf>
    <xf numFmtId="0" fontId="3" fillId="0" borderId="3" xfId="0" applyFont="1" applyBorder="1" applyAlignment="1">
      <alignment horizontal="left" vertical="center"/>
    </xf>
    <xf numFmtId="0" fontId="3" fillId="0" borderId="2" xfId="0" applyFont="1" applyBorder="1" applyAlignment="1">
      <alignment horizontal="left" vertical="center"/>
    </xf>
    <xf numFmtId="0" fontId="2" fillId="0" borderId="4" xfId="0" applyFont="1" applyBorder="1" applyAlignment="1">
      <alignment horizontal="left" vertical="center"/>
    </xf>
    <xf numFmtId="0" fontId="2" fillId="0" borderId="6" xfId="0" applyFont="1" applyBorder="1" applyAlignment="1">
      <alignment horizontal="left" vertical="center"/>
    </xf>
    <xf numFmtId="0" fontId="2" fillId="0" borderId="3" xfId="0" applyFont="1" applyBorder="1" applyAlignment="1">
      <alignment horizontal="left" vertical="center"/>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3" xfId="0" applyFont="1" applyBorder="1" applyAlignment="1">
      <alignment horizontal="left" vertical="center" wrapText="1"/>
    </xf>
    <xf numFmtId="0" fontId="5" fillId="0" borderId="2" xfId="0" applyFont="1" applyBorder="1" applyAlignment="1">
      <alignment horizontal="center" vertical="center"/>
    </xf>
    <xf numFmtId="0" fontId="6" fillId="0" borderId="5" xfId="0" applyFont="1" applyBorder="1" applyAlignment="1">
      <alignment horizontal="center" vertical="center"/>
    </xf>
    <xf numFmtId="0" fontId="6"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wrapText="1"/>
    </xf>
    <xf numFmtId="0" fontId="8" fillId="0" borderId="2" xfId="0" applyFont="1" applyBorder="1" applyAlignment="1">
      <alignment horizontal="center" vertical="top"/>
    </xf>
    <xf numFmtId="0" fontId="10" fillId="0" borderId="4" xfId="0" applyFont="1" applyBorder="1" applyAlignment="1">
      <alignment horizontal="left" vertical="center"/>
    </xf>
    <xf numFmtId="0" fontId="10" fillId="0" borderId="6" xfId="0" applyFont="1" applyBorder="1" applyAlignment="1">
      <alignment horizontal="left" vertical="center"/>
    </xf>
    <xf numFmtId="0" fontId="10" fillId="0" borderId="3" xfId="0" applyFont="1" applyBorder="1" applyAlignment="1">
      <alignment horizontal="left" vertical="center"/>
    </xf>
    <xf numFmtId="0" fontId="9" fillId="0" borderId="2" xfId="0" applyFont="1" applyBorder="1" applyAlignment="1">
      <alignment horizontal="center" vertical="center" wrapText="1"/>
    </xf>
  </cellXfs>
  <cellStyles count="1">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31123-9F35-43C1-8BB9-B06994ED3641}">
  <sheetPr>
    <pageSetUpPr fitToPage="1"/>
  </sheetPr>
  <dimension ref="A1:E1031"/>
  <sheetViews>
    <sheetView tabSelected="1" workbookViewId="0">
      <selection activeCell="B520" sqref="B520"/>
    </sheetView>
  </sheetViews>
  <sheetFormatPr defaultRowHeight="14.4" x14ac:dyDescent="0.3"/>
  <cols>
    <col min="1" max="1" width="47.6640625" customWidth="1"/>
    <col min="2" max="2" width="40.77734375" customWidth="1"/>
    <col min="3" max="3" width="22.88671875" customWidth="1"/>
    <col min="4" max="4" width="70.21875" customWidth="1"/>
    <col min="5" max="5" width="8.88671875" customWidth="1"/>
    <col min="6" max="6" width="12.5546875" customWidth="1"/>
  </cols>
  <sheetData>
    <row r="1" spans="1:4" ht="28.2" x14ac:dyDescent="0.3">
      <c r="A1" s="111" t="s">
        <v>4</v>
      </c>
      <c r="B1" s="111"/>
      <c r="C1" s="111"/>
      <c r="D1" s="111"/>
    </row>
    <row r="2" spans="1:4" x14ac:dyDescent="0.3">
      <c r="A2" s="112" t="s">
        <v>5</v>
      </c>
      <c r="B2" s="112"/>
      <c r="C2" s="112"/>
      <c r="D2" s="112"/>
    </row>
    <row r="3" spans="1:4" x14ac:dyDescent="0.3">
      <c r="A3" s="113"/>
      <c r="B3" s="113"/>
      <c r="C3" s="113"/>
      <c r="D3" s="113"/>
    </row>
    <row r="4" spans="1:4" ht="22.8" x14ac:dyDescent="0.3">
      <c r="A4" s="114" t="s">
        <v>11</v>
      </c>
      <c r="B4" s="114"/>
      <c r="C4" s="114"/>
      <c r="D4" s="114"/>
    </row>
    <row r="5" spans="1:4" ht="22.8" x14ac:dyDescent="0.3">
      <c r="A5" s="115" t="s">
        <v>246</v>
      </c>
      <c r="B5" s="115"/>
      <c r="C5" s="115"/>
      <c r="D5" s="115"/>
    </row>
    <row r="6" spans="1:4" ht="21" x14ac:dyDescent="0.3">
      <c r="A6" s="116" t="s">
        <v>9</v>
      </c>
      <c r="B6" s="116"/>
      <c r="C6" s="116"/>
      <c r="D6" s="116"/>
    </row>
    <row r="7" spans="1:4" ht="72.599999999999994" customHeight="1" x14ac:dyDescent="0.3">
      <c r="A7" s="120" t="s">
        <v>10</v>
      </c>
      <c r="B7" s="120"/>
      <c r="C7" s="120"/>
      <c r="D7" s="120"/>
    </row>
    <row r="8" spans="1:4" ht="23.4" customHeight="1" x14ac:dyDescent="0.3">
      <c r="A8" s="117" t="s">
        <v>605</v>
      </c>
      <c r="B8" s="118"/>
      <c r="C8" s="118"/>
      <c r="D8" s="119"/>
    </row>
    <row r="9" spans="1:4" ht="19.2" customHeight="1" x14ac:dyDescent="0.3">
      <c r="A9" s="3" t="s">
        <v>0</v>
      </c>
      <c r="B9" s="3" t="s">
        <v>1</v>
      </c>
      <c r="C9" s="4" t="s">
        <v>2</v>
      </c>
      <c r="D9" s="5"/>
    </row>
    <row r="10" spans="1:4" ht="34.200000000000003" customHeight="1" x14ac:dyDescent="0.3">
      <c r="A10" s="42" t="s">
        <v>343</v>
      </c>
      <c r="B10" s="42" t="s">
        <v>344</v>
      </c>
      <c r="C10" s="43">
        <v>7768.16</v>
      </c>
      <c r="D10" s="44" t="s">
        <v>345</v>
      </c>
    </row>
    <row r="11" spans="1:4" ht="101.4" customHeight="1" x14ac:dyDescent="0.3">
      <c r="A11" s="42" t="s">
        <v>101</v>
      </c>
      <c r="B11" s="42" t="s">
        <v>347</v>
      </c>
      <c r="C11" s="45">
        <v>2722.5</v>
      </c>
      <c r="D11" s="44" t="s">
        <v>348</v>
      </c>
    </row>
    <row r="12" spans="1:4" ht="31.8" customHeight="1" x14ac:dyDescent="0.3">
      <c r="A12" s="42" t="s">
        <v>101</v>
      </c>
      <c r="B12" s="42" t="s">
        <v>349</v>
      </c>
      <c r="C12" s="43">
        <v>1610</v>
      </c>
      <c r="D12" s="44" t="s">
        <v>350</v>
      </c>
    </row>
    <row r="13" spans="1:4" ht="19.2" customHeight="1" x14ac:dyDescent="0.3">
      <c r="A13" s="42" t="s">
        <v>101</v>
      </c>
      <c r="B13" s="42" t="s">
        <v>351</v>
      </c>
      <c r="C13" s="46">
        <v>110</v>
      </c>
      <c r="D13" s="44" t="s">
        <v>352</v>
      </c>
    </row>
    <row r="14" spans="1:4" ht="19.2" customHeight="1" x14ac:dyDescent="0.3">
      <c r="A14" s="42" t="s">
        <v>101</v>
      </c>
      <c r="B14" s="42" t="s">
        <v>353</v>
      </c>
      <c r="C14" s="47">
        <v>113.1</v>
      </c>
      <c r="D14" s="44" t="s">
        <v>354</v>
      </c>
    </row>
    <row r="15" spans="1:4" ht="19.2" customHeight="1" x14ac:dyDescent="0.3">
      <c r="A15" s="42" t="s">
        <v>101</v>
      </c>
      <c r="B15" s="42" t="s">
        <v>355</v>
      </c>
      <c r="C15" s="43">
        <v>109</v>
      </c>
      <c r="D15" s="44" t="s">
        <v>356</v>
      </c>
    </row>
    <row r="16" spans="1:4" ht="43.8" customHeight="1" x14ac:dyDescent="0.3">
      <c r="A16" s="42" t="s">
        <v>101</v>
      </c>
      <c r="B16" s="42" t="s">
        <v>357</v>
      </c>
      <c r="C16" s="45">
        <v>2200</v>
      </c>
      <c r="D16" s="44" t="s">
        <v>358</v>
      </c>
    </row>
    <row r="17" spans="1:4" ht="33.6" customHeight="1" x14ac:dyDescent="0.3">
      <c r="A17" s="48" t="s">
        <v>343</v>
      </c>
      <c r="B17" s="42" t="s">
        <v>344</v>
      </c>
      <c r="C17" s="43">
        <v>7800</v>
      </c>
      <c r="D17" s="44" t="s">
        <v>359</v>
      </c>
    </row>
    <row r="18" spans="1:4" ht="19.2" customHeight="1" x14ac:dyDescent="0.3">
      <c r="A18" s="42" t="s">
        <v>101</v>
      </c>
      <c r="B18" s="42" t="s">
        <v>360</v>
      </c>
      <c r="C18" s="43">
        <v>21742.5</v>
      </c>
      <c r="D18" s="44" t="s">
        <v>361</v>
      </c>
    </row>
    <row r="19" spans="1:4" ht="19.2" customHeight="1" x14ac:dyDescent="0.3">
      <c r="A19" s="42" t="s">
        <v>101</v>
      </c>
      <c r="B19" s="42" t="s">
        <v>362</v>
      </c>
      <c r="C19" s="43">
        <v>5486.04</v>
      </c>
      <c r="D19" s="44" t="s">
        <v>363</v>
      </c>
    </row>
    <row r="20" spans="1:4" ht="19.2" customHeight="1" x14ac:dyDescent="0.3">
      <c r="A20" s="42" t="s">
        <v>101</v>
      </c>
      <c r="B20" s="42" t="s">
        <v>364</v>
      </c>
      <c r="C20" s="43">
        <v>1979</v>
      </c>
      <c r="D20" s="44" t="s">
        <v>365</v>
      </c>
    </row>
    <row r="21" spans="1:4" ht="19.2" customHeight="1" x14ac:dyDescent="0.3">
      <c r="A21" s="42" t="s">
        <v>343</v>
      </c>
      <c r="B21" s="42" t="s">
        <v>366</v>
      </c>
      <c r="C21" s="45">
        <v>2503.44</v>
      </c>
      <c r="D21" s="44" t="s">
        <v>367</v>
      </c>
    </row>
    <row r="22" spans="1:4" ht="62.4" customHeight="1" x14ac:dyDescent="0.3">
      <c r="A22" s="42" t="s">
        <v>101</v>
      </c>
      <c r="B22" s="42" t="s">
        <v>368</v>
      </c>
      <c r="C22" s="43">
        <v>13470.5</v>
      </c>
      <c r="D22" s="44" t="s">
        <v>369</v>
      </c>
    </row>
    <row r="23" spans="1:4" ht="19.2" customHeight="1" x14ac:dyDescent="0.3">
      <c r="A23" s="42" t="s">
        <v>101</v>
      </c>
      <c r="B23" s="42" t="s">
        <v>370</v>
      </c>
      <c r="C23" s="47">
        <v>75.819999999999993</v>
      </c>
      <c r="D23" s="44" t="s">
        <v>371</v>
      </c>
    </row>
    <row r="24" spans="1:4" ht="19.2" customHeight="1" x14ac:dyDescent="0.3">
      <c r="A24" s="42" t="s">
        <v>101</v>
      </c>
      <c r="B24" s="42" t="s">
        <v>372</v>
      </c>
      <c r="C24" s="43">
        <v>1116.94</v>
      </c>
      <c r="D24" s="44" t="s">
        <v>373</v>
      </c>
    </row>
    <row r="25" spans="1:4" ht="19.2" customHeight="1" x14ac:dyDescent="0.3">
      <c r="A25" s="42" t="s">
        <v>101</v>
      </c>
      <c r="B25" s="42" t="s">
        <v>374</v>
      </c>
      <c r="C25" s="43">
        <v>200</v>
      </c>
      <c r="D25" s="44" t="s">
        <v>375</v>
      </c>
    </row>
    <row r="26" spans="1:4" ht="19.2" customHeight="1" x14ac:dyDescent="0.3">
      <c r="A26" s="42" t="s">
        <v>101</v>
      </c>
      <c r="B26" s="42" t="s">
        <v>376</v>
      </c>
      <c r="C26" s="43">
        <v>870</v>
      </c>
      <c r="D26" s="44" t="s">
        <v>377</v>
      </c>
    </row>
    <row r="27" spans="1:4" ht="19.2" customHeight="1" x14ac:dyDescent="0.3">
      <c r="A27" s="42" t="s">
        <v>101</v>
      </c>
      <c r="B27" s="42" t="s">
        <v>378</v>
      </c>
      <c r="C27" s="43">
        <v>27070</v>
      </c>
      <c r="D27" s="44" t="s">
        <v>379</v>
      </c>
    </row>
    <row r="28" spans="1:4" ht="34.200000000000003" customHeight="1" x14ac:dyDescent="0.3">
      <c r="A28" s="48" t="s">
        <v>343</v>
      </c>
      <c r="B28" s="42" t="s">
        <v>344</v>
      </c>
      <c r="C28" s="43">
        <v>6867.13</v>
      </c>
      <c r="D28" s="44" t="s">
        <v>380</v>
      </c>
    </row>
    <row r="29" spans="1:4" ht="19.2" customHeight="1" x14ac:dyDescent="0.3">
      <c r="A29" s="42" t="s">
        <v>101</v>
      </c>
      <c r="B29" s="42" t="s">
        <v>381</v>
      </c>
      <c r="C29" s="43">
        <v>908.73</v>
      </c>
      <c r="D29" s="44" t="s">
        <v>382</v>
      </c>
    </row>
    <row r="30" spans="1:4" ht="19.2" customHeight="1" x14ac:dyDescent="0.3">
      <c r="A30" s="42" t="s">
        <v>101</v>
      </c>
      <c r="B30" s="42" t="s">
        <v>357</v>
      </c>
      <c r="C30" s="43">
        <v>2200</v>
      </c>
      <c r="D30" s="44" t="s">
        <v>383</v>
      </c>
    </row>
    <row r="31" spans="1:4" ht="50.4" customHeight="1" x14ac:dyDescent="0.3">
      <c r="A31" s="42" t="s">
        <v>346</v>
      </c>
      <c r="B31" s="42" t="s">
        <v>384</v>
      </c>
      <c r="C31" s="43">
        <v>2327.87</v>
      </c>
      <c r="D31" s="44" t="s">
        <v>385</v>
      </c>
    </row>
    <row r="32" spans="1:4" ht="56.4" customHeight="1" x14ac:dyDescent="0.3">
      <c r="A32" s="42" t="s">
        <v>346</v>
      </c>
      <c r="B32" s="42" t="s">
        <v>386</v>
      </c>
      <c r="C32" s="43">
        <v>200</v>
      </c>
      <c r="D32" s="44" t="s">
        <v>387</v>
      </c>
    </row>
    <row r="33" spans="1:4" ht="55.2" customHeight="1" x14ac:dyDescent="0.3">
      <c r="A33" s="42" t="s">
        <v>346</v>
      </c>
      <c r="B33" s="42" t="s">
        <v>388</v>
      </c>
      <c r="C33" s="43">
        <v>392</v>
      </c>
      <c r="D33" s="44" t="s">
        <v>389</v>
      </c>
    </row>
    <row r="34" spans="1:4" ht="34.200000000000003" customHeight="1" x14ac:dyDescent="0.3">
      <c r="A34" s="48" t="s">
        <v>343</v>
      </c>
      <c r="B34" s="42" t="s">
        <v>344</v>
      </c>
      <c r="C34" s="43">
        <v>6078.28</v>
      </c>
      <c r="D34" s="44" t="s">
        <v>390</v>
      </c>
    </row>
    <row r="35" spans="1:4" ht="19.2" customHeight="1" x14ac:dyDescent="0.3">
      <c r="A35" s="42" t="s">
        <v>101</v>
      </c>
      <c r="B35" s="42" t="s">
        <v>391</v>
      </c>
      <c r="C35" s="43">
        <v>2805</v>
      </c>
      <c r="D35" s="44" t="s">
        <v>392</v>
      </c>
    </row>
    <row r="36" spans="1:4" ht="19.2" customHeight="1" x14ac:dyDescent="0.3">
      <c r="A36" s="42" t="s">
        <v>101</v>
      </c>
      <c r="B36" s="42" t="s">
        <v>393</v>
      </c>
      <c r="C36" s="43">
        <v>2566</v>
      </c>
      <c r="D36" s="44" t="s">
        <v>394</v>
      </c>
    </row>
    <row r="37" spans="1:4" ht="19.2" customHeight="1" x14ac:dyDescent="0.3">
      <c r="A37" s="42" t="s">
        <v>101</v>
      </c>
      <c r="B37" s="42" t="s">
        <v>395</v>
      </c>
      <c r="C37" s="43">
        <v>997.92</v>
      </c>
      <c r="D37" s="44" t="s">
        <v>396</v>
      </c>
    </row>
    <row r="38" spans="1:4" ht="19.2" customHeight="1" x14ac:dyDescent="0.3">
      <c r="A38" s="42" t="s">
        <v>101</v>
      </c>
      <c r="B38" s="42" t="s">
        <v>397</v>
      </c>
      <c r="C38" s="43">
        <v>4198</v>
      </c>
      <c r="D38" s="44" t="s">
        <v>398</v>
      </c>
    </row>
    <row r="39" spans="1:4" ht="19.2" customHeight="1" x14ac:dyDescent="0.3">
      <c r="A39" s="42" t="s">
        <v>101</v>
      </c>
      <c r="B39" s="42" t="s">
        <v>399</v>
      </c>
      <c r="C39" s="43">
        <v>3109</v>
      </c>
      <c r="D39" s="44" t="s">
        <v>400</v>
      </c>
    </row>
    <row r="40" spans="1:4" ht="19.2" customHeight="1" x14ac:dyDescent="0.3">
      <c r="A40" s="42" t="s">
        <v>101</v>
      </c>
      <c r="B40" s="42" t="s">
        <v>401</v>
      </c>
      <c r="C40" s="43">
        <v>1497.86</v>
      </c>
      <c r="D40" s="44" t="s">
        <v>402</v>
      </c>
    </row>
    <row r="41" spans="1:4" ht="28.8" customHeight="1" x14ac:dyDescent="0.3">
      <c r="A41" s="48" t="s">
        <v>343</v>
      </c>
      <c r="B41" s="42" t="s">
        <v>344</v>
      </c>
      <c r="C41" s="43">
        <v>5572.2</v>
      </c>
      <c r="D41" s="44" t="s">
        <v>403</v>
      </c>
    </row>
    <row r="42" spans="1:4" ht="19.2" customHeight="1" x14ac:dyDescent="0.3">
      <c r="A42" s="42" t="s">
        <v>101</v>
      </c>
      <c r="B42" s="42" t="s">
        <v>404</v>
      </c>
      <c r="C42" s="43">
        <v>3813</v>
      </c>
      <c r="D42" s="44" t="s">
        <v>405</v>
      </c>
    </row>
    <row r="43" spans="1:4" ht="19.2" customHeight="1" x14ac:dyDescent="0.3">
      <c r="A43" s="42" t="s">
        <v>101</v>
      </c>
      <c r="B43" s="42" t="s">
        <v>406</v>
      </c>
      <c r="C43" s="43">
        <v>2100</v>
      </c>
      <c r="D43" s="44" t="s">
        <v>407</v>
      </c>
    </row>
    <row r="44" spans="1:4" ht="19.2" customHeight="1" x14ac:dyDescent="0.3">
      <c r="A44" s="42" t="s">
        <v>101</v>
      </c>
      <c r="B44" s="42" t="s">
        <v>408</v>
      </c>
      <c r="C44" s="43">
        <v>5563.8</v>
      </c>
      <c r="D44" s="44" t="s">
        <v>409</v>
      </c>
    </row>
    <row r="45" spans="1:4" ht="19.2" customHeight="1" x14ac:dyDescent="0.3">
      <c r="A45" s="42" t="s">
        <v>101</v>
      </c>
      <c r="B45" s="42" t="s">
        <v>410</v>
      </c>
      <c r="C45" s="43">
        <v>4341.3999999999996</v>
      </c>
      <c r="D45" s="44" t="s">
        <v>411</v>
      </c>
    </row>
    <row r="46" spans="1:4" ht="19.2" customHeight="1" x14ac:dyDescent="0.3">
      <c r="A46" s="42" t="s">
        <v>101</v>
      </c>
      <c r="B46" s="42" t="s">
        <v>412</v>
      </c>
      <c r="C46" s="43">
        <v>9083.7099999999991</v>
      </c>
      <c r="D46" s="44" t="s">
        <v>413</v>
      </c>
    </row>
    <row r="47" spans="1:4" ht="19.2" customHeight="1" x14ac:dyDescent="0.3">
      <c r="A47" s="42" t="s">
        <v>101</v>
      </c>
      <c r="B47" s="42" t="s">
        <v>414</v>
      </c>
      <c r="C47" s="43">
        <v>15000</v>
      </c>
      <c r="D47" s="44" t="s">
        <v>415</v>
      </c>
    </row>
    <row r="48" spans="1:4" ht="19.2" customHeight="1" x14ac:dyDescent="0.3">
      <c r="A48" s="42" t="s">
        <v>101</v>
      </c>
      <c r="B48" s="42" t="s">
        <v>416</v>
      </c>
      <c r="C48" s="43">
        <v>3850.37</v>
      </c>
      <c r="D48" s="44" t="s">
        <v>417</v>
      </c>
    </row>
    <row r="49" spans="1:5" x14ac:dyDescent="0.3">
      <c r="A49" s="22"/>
      <c r="B49" s="22"/>
      <c r="C49" s="23"/>
      <c r="D49" s="24"/>
      <c r="E49" s="1"/>
    </row>
    <row r="50" spans="1:5" ht="15.6" x14ac:dyDescent="0.3">
      <c r="A50" s="101" t="s">
        <v>606</v>
      </c>
      <c r="B50" s="101"/>
      <c r="C50" s="101"/>
      <c r="D50" s="104"/>
      <c r="E50" s="2"/>
    </row>
    <row r="51" spans="1:5" x14ac:dyDescent="0.3">
      <c r="A51" s="25" t="s">
        <v>0</v>
      </c>
      <c r="B51" s="25" t="s">
        <v>1</v>
      </c>
      <c r="C51" s="35" t="s">
        <v>2</v>
      </c>
      <c r="D51" s="6" t="s">
        <v>3</v>
      </c>
    </row>
    <row r="52" spans="1:5" x14ac:dyDescent="0.3">
      <c r="A52" s="76" t="s">
        <v>419</v>
      </c>
      <c r="B52" s="80" t="s">
        <v>1140</v>
      </c>
      <c r="C52" s="69" t="s">
        <v>1141</v>
      </c>
      <c r="D52" s="70" t="s">
        <v>1142</v>
      </c>
    </row>
    <row r="53" spans="1:5" x14ac:dyDescent="0.3">
      <c r="A53" s="76" t="s">
        <v>419</v>
      </c>
      <c r="B53" s="80" t="s">
        <v>414</v>
      </c>
      <c r="C53" s="69" t="s">
        <v>1143</v>
      </c>
      <c r="D53" s="70" t="s">
        <v>1144</v>
      </c>
    </row>
    <row r="54" spans="1:5" x14ac:dyDescent="0.3">
      <c r="A54" s="76" t="s">
        <v>1145</v>
      </c>
      <c r="B54" s="80" t="s">
        <v>923</v>
      </c>
      <c r="C54" s="69" t="s">
        <v>1146</v>
      </c>
      <c r="D54" s="70" t="s">
        <v>1147</v>
      </c>
    </row>
    <row r="55" spans="1:5" x14ac:dyDescent="0.3">
      <c r="A55" s="76" t="s">
        <v>419</v>
      </c>
      <c r="B55" s="80" t="s">
        <v>1148</v>
      </c>
      <c r="C55" s="69" t="s">
        <v>1149</v>
      </c>
      <c r="D55" s="70" t="s">
        <v>1150</v>
      </c>
    </row>
    <row r="56" spans="1:5" x14ac:dyDescent="0.3">
      <c r="A56" s="76" t="s">
        <v>419</v>
      </c>
      <c r="B56" s="80" t="s">
        <v>1151</v>
      </c>
      <c r="C56" s="69" t="s">
        <v>1152</v>
      </c>
      <c r="D56" s="70" t="s">
        <v>1153</v>
      </c>
    </row>
    <row r="57" spans="1:5" x14ac:dyDescent="0.3">
      <c r="A57" s="76" t="s">
        <v>419</v>
      </c>
      <c r="B57" s="80" t="s">
        <v>414</v>
      </c>
      <c r="C57" s="69" t="s">
        <v>1154</v>
      </c>
      <c r="D57" s="70" t="s">
        <v>1155</v>
      </c>
    </row>
    <row r="58" spans="1:5" x14ac:dyDescent="0.3">
      <c r="A58" s="76" t="s">
        <v>419</v>
      </c>
      <c r="B58" s="80" t="s">
        <v>1156</v>
      </c>
      <c r="C58" s="69" t="s">
        <v>1157</v>
      </c>
      <c r="D58" s="70" t="s">
        <v>1158</v>
      </c>
    </row>
    <row r="59" spans="1:5" x14ac:dyDescent="0.3">
      <c r="A59" s="76" t="s">
        <v>1159</v>
      </c>
      <c r="B59" s="80" t="s">
        <v>1160</v>
      </c>
      <c r="C59" s="69" t="s">
        <v>1161</v>
      </c>
      <c r="D59" s="70" t="s">
        <v>1162</v>
      </c>
    </row>
    <row r="60" spans="1:5" x14ac:dyDescent="0.3">
      <c r="A60" s="76" t="s">
        <v>419</v>
      </c>
      <c r="B60" s="80" t="s">
        <v>1163</v>
      </c>
      <c r="C60" s="69" t="s">
        <v>1164</v>
      </c>
      <c r="D60" s="70" t="s">
        <v>1165</v>
      </c>
    </row>
    <row r="61" spans="1:5" x14ac:dyDescent="0.3">
      <c r="A61" s="76" t="s">
        <v>419</v>
      </c>
      <c r="B61" s="81" t="s">
        <v>1166</v>
      </c>
      <c r="C61" s="69" t="s">
        <v>1167</v>
      </c>
      <c r="D61" s="70" t="s">
        <v>1168</v>
      </c>
    </row>
    <row r="62" spans="1:5" x14ac:dyDescent="0.3">
      <c r="A62" s="76" t="s">
        <v>419</v>
      </c>
      <c r="B62" s="80" t="s">
        <v>1169</v>
      </c>
      <c r="C62" s="69" t="s">
        <v>1170</v>
      </c>
      <c r="D62" s="70" t="s">
        <v>1171</v>
      </c>
    </row>
    <row r="63" spans="1:5" x14ac:dyDescent="0.3">
      <c r="A63" s="76" t="s">
        <v>419</v>
      </c>
      <c r="B63" s="80" t="s">
        <v>1172</v>
      </c>
      <c r="C63" s="69" t="s">
        <v>1173</v>
      </c>
      <c r="D63" s="70" t="s">
        <v>1174</v>
      </c>
    </row>
    <row r="64" spans="1:5" x14ac:dyDescent="0.3">
      <c r="A64" s="76" t="s">
        <v>419</v>
      </c>
      <c r="B64" s="80" t="s">
        <v>1175</v>
      </c>
      <c r="C64" s="69" t="s">
        <v>1176</v>
      </c>
      <c r="D64" s="70" t="s">
        <v>1177</v>
      </c>
    </row>
    <row r="65" spans="1:4" x14ac:dyDescent="0.3">
      <c r="A65" s="76" t="s">
        <v>1159</v>
      </c>
      <c r="B65" s="80" t="s">
        <v>1178</v>
      </c>
      <c r="C65" s="69" t="s">
        <v>1179</v>
      </c>
      <c r="D65" s="70" t="s">
        <v>1180</v>
      </c>
    </row>
    <row r="66" spans="1:4" x14ac:dyDescent="0.3">
      <c r="A66" s="76" t="s">
        <v>419</v>
      </c>
      <c r="B66" s="80" t="s">
        <v>1181</v>
      </c>
      <c r="C66" s="69" t="s">
        <v>1182</v>
      </c>
      <c r="D66" s="70" t="s">
        <v>1183</v>
      </c>
    </row>
    <row r="67" spans="1:4" x14ac:dyDescent="0.3">
      <c r="A67" s="76" t="s">
        <v>419</v>
      </c>
      <c r="B67" s="80" t="s">
        <v>1184</v>
      </c>
      <c r="C67" s="69" t="s">
        <v>1185</v>
      </c>
      <c r="D67" s="70" t="s">
        <v>1186</v>
      </c>
    </row>
    <row r="68" spans="1:4" x14ac:dyDescent="0.3">
      <c r="A68" s="76" t="s">
        <v>419</v>
      </c>
      <c r="B68" s="80" t="s">
        <v>1187</v>
      </c>
      <c r="C68" s="69" t="s">
        <v>1188</v>
      </c>
      <c r="D68" s="70" t="s">
        <v>1189</v>
      </c>
    </row>
    <row r="69" spans="1:4" ht="27.6" x14ac:dyDescent="0.3">
      <c r="A69" s="76" t="s">
        <v>419</v>
      </c>
      <c r="B69" s="80" t="s">
        <v>1190</v>
      </c>
      <c r="C69" s="69" t="s">
        <v>1191</v>
      </c>
      <c r="D69" s="70" t="s">
        <v>1192</v>
      </c>
    </row>
    <row r="70" spans="1:4" x14ac:dyDescent="0.3">
      <c r="A70" s="76" t="s">
        <v>419</v>
      </c>
      <c r="B70" s="80" t="s">
        <v>414</v>
      </c>
      <c r="C70" s="69" t="s">
        <v>1193</v>
      </c>
      <c r="D70" s="70" t="s">
        <v>1194</v>
      </c>
    </row>
    <row r="71" spans="1:4" x14ac:dyDescent="0.3">
      <c r="A71" s="76" t="s">
        <v>419</v>
      </c>
      <c r="B71" s="80" t="s">
        <v>414</v>
      </c>
      <c r="C71" s="69" t="s">
        <v>1195</v>
      </c>
      <c r="D71" s="70" t="s">
        <v>1196</v>
      </c>
    </row>
    <row r="72" spans="1:4" x14ac:dyDescent="0.3">
      <c r="A72" s="77" t="s">
        <v>1197</v>
      </c>
      <c r="B72" s="80" t="s">
        <v>1198</v>
      </c>
      <c r="C72" s="69" t="s">
        <v>1199</v>
      </c>
      <c r="D72" s="70" t="s">
        <v>1200</v>
      </c>
    </row>
    <row r="73" spans="1:4" x14ac:dyDescent="0.3">
      <c r="A73" s="76" t="s">
        <v>419</v>
      </c>
      <c r="B73" s="80" t="s">
        <v>1201</v>
      </c>
      <c r="C73" s="69" t="s">
        <v>1202</v>
      </c>
      <c r="D73" s="70" t="s">
        <v>1203</v>
      </c>
    </row>
    <row r="74" spans="1:4" x14ac:dyDescent="0.3">
      <c r="A74" s="77" t="s">
        <v>419</v>
      </c>
      <c r="B74" s="80" t="s">
        <v>414</v>
      </c>
      <c r="C74" s="69" t="s">
        <v>1204</v>
      </c>
      <c r="D74" s="70" t="s">
        <v>1205</v>
      </c>
    </row>
    <row r="75" spans="1:4" x14ac:dyDescent="0.3">
      <c r="A75" s="76" t="s">
        <v>419</v>
      </c>
      <c r="B75" s="80" t="s">
        <v>1206</v>
      </c>
      <c r="C75" s="69" t="s">
        <v>1199</v>
      </c>
      <c r="D75" s="70" t="s">
        <v>1207</v>
      </c>
    </row>
    <row r="76" spans="1:4" x14ac:dyDescent="0.3">
      <c r="A76" s="76" t="s">
        <v>419</v>
      </c>
      <c r="B76" s="80" t="s">
        <v>1208</v>
      </c>
      <c r="C76" s="69" t="s">
        <v>1209</v>
      </c>
      <c r="D76" s="70" t="s">
        <v>1210</v>
      </c>
    </row>
    <row r="77" spans="1:4" x14ac:dyDescent="0.3">
      <c r="A77" s="77" t="s">
        <v>419</v>
      </c>
      <c r="B77" s="80" t="s">
        <v>1211</v>
      </c>
      <c r="C77" s="69" t="s">
        <v>1212</v>
      </c>
      <c r="D77" s="70" t="s">
        <v>1213</v>
      </c>
    </row>
    <row r="78" spans="1:4" x14ac:dyDescent="0.3">
      <c r="A78" s="77" t="s">
        <v>419</v>
      </c>
      <c r="B78" s="80" t="s">
        <v>1214</v>
      </c>
      <c r="C78" s="69" t="s">
        <v>1215</v>
      </c>
      <c r="D78" s="70" t="s">
        <v>1216</v>
      </c>
    </row>
    <row r="79" spans="1:4" x14ac:dyDescent="0.3">
      <c r="A79" s="77" t="s">
        <v>419</v>
      </c>
      <c r="B79" s="80" t="s">
        <v>1217</v>
      </c>
      <c r="C79" s="69" t="s">
        <v>1218</v>
      </c>
      <c r="D79" s="70" t="s">
        <v>1219</v>
      </c>
    </row>
    <row r="80" spans="1:4" x14ac:dyDescent="0.3">
      <c r="A80" s="77" t="s">
        <v>419</v>
      </c>
      <c r="B80" s="80" t="s">
        <v>1220</v>
      </c>
      <c r="C80" s="69" t="s">
        <v>1221</v>
      </c>
      <c r="D80" s="70" t="s">
        <v>1222</v>
      </c>
    </row>
    <row r="81" spans="1:4" x14ac:dyDescent="0.3">
      <c r="A81" s="77" t="s">
        <v>419</v>
      </c>
      <c r="B81" s="80" t="s">
        <v>1223</v>
      </c>
      <c r="C81" s="69" t="s">
        <v>1224</v>
      </c>
      <c r="D81" s="70" t="s">
        <v>1225</v>
      </c>
    </row>
    <row r="82" spans="1:4" x14ac:dyDescent="0.3">
      <c r="A82" s="77" t="s">
        <v>419</v>
      </c>
      <c r="B82" s="80" t="s">
        <v>1226</v>
      </c>
      <c r="C82" s="69" t="s">
        <v>1227</v>
      </c>
      <c r="D82" s="70" t="s">
        <v>1228</v>
      </c>
    </row>
    <row r="83" spans="1:4" x14ac:dyDescent="0.3">
      <c r="A83" s="77" t="s">
        <v>419</v>
      </c>
      <c r="B83" s="80" t="s">
        <v>1229</v>
      </c>
      <c r="C83" s="69" t="s">
        <v>1230</v>
      </c>
      <c r="D83" s="70" t="s">
        <v>1231</v>
      </c>
    </row>
    <row r="84" spans="1:4" x14ac:dyDescent="0.3">
      <c r="A84" s="77" t="s">
        <v>419</v>
      </c>
      <c r="B84" s="80" t="s">
        <v>1232</v>
      </c>
      <c r="C84" s="69" t="s">
        <v>1191</v>
      </c>
      <c r="D84" s="70" t="s">
        <v>1233</v>
      </c>
    </row>
    <row r="85" spans="1:4" x14ac:dyDescent="0.3">
      <c r="A85" s="77" t="s">
        <v>419</v>
      </c>
      <c r="B85" s="80" t="s">
        <v>1234</v>
      </c>
      <c r="C85" s="69" t="s">
        <v>1235</v>
      </c>
      <c r="D85" s="70" t="s">
        <v>1236</v>
      </c>
    </row>
    <row r="86" spans="1:4" x14ac:dyDescent="0.3">
      <c r="A86" s="77" t="s">
        <v>1145</v>
      </c>
      <c r="B86" s="80" t="s">
        <v>923</v>
      </c>
      <c r="C86" s="69" t="s">
        <v>1146</v>
      </c>
      <c r="D86" s="70" t="s">
        <v>1237</v>
      </c>
    </row>
    <row r="87" spans="1:4" x14ac:dyDescent="0.3">
      <c r="A87" s="77" t="s">
        <v>419</v>
      </c>
      <c r="B87" s="80" t="s">
        <v>1238</v>
      </c>
      <c r="C87" s="69" t="s">
        <v>1239</v>
      </c>
      <c r="D87" s="70" t="s">
        <v>1240</v>
      </c>
    </row>
    <row r="88" spans="1:4" x14ac:dyDescent="0.3">
      <c r="A88" s="77" t="s">
        <v>419</v>
      </c>
      <c r="B88" s="80" t="s">
        <v>1241</v>
      </c>
      <c r="C88" s="69" t="s">
        <v>1242</v>
      </c>
      <c r="D88" s="70" t="s">
        <v>1243</v>
      </c>
    </row>
    <row r="89" spans="1:4" x14ac:dyDescent="0.3">
      <c r="A89" s="77" t="s">
        <v>419</v>
      </c>
      <c r="B89" s="80" t="s">
        <v>1244</v>
      </c>
      <c r="C89" s="69" t="s">
        <v>1245</v>
      </c>
      <c r="D89" s="70" t="s">
        <v>1246</v>
      </c>
    </row>
    <row r="90" spans="1:4" x14ac:dyDescent="0.3">
      <c r="A90" s="77" t="s">
        <v>419</v>
      </c>
      <c r="B90" s="80" t="s">
        <v>1247</v>
      </c>
      <c r="C90" s="69" t="s">
        <v>1248</v>
      </c>
      <c r="D90" s="70" t="s">
        <v>1249</v>
      </c>
    </row>
    <row r="91" spans="1:4" x14ac:dyDescent="0.3">
      <c r="A91" s="77" t="s">
        <v>419</v>
      </c>
      <c r="B91" s="80" t="s">
        <v>1250</v>
      </c>
      <c r="C91" s="69" t="s">
        <v>1251</v>
      </c>
      <c r="D91" s="70" t="s">
        <v>1252</v>
      </c>
    </row>
    <row r="92" spans="1:4" x14ac:dyDescent="0.3">
      <c r="A92" s="77" t="s">
        <v>419</v>
      </c>
      <c r="B92" s="80" t="s">
        <v>1253</v>
      </c>
      <c r="C92" s="69" t="s">
        <v>1254</v>
      </c>
      <c r="D92" s="70" t="s">
        <v>1255</v>
      </c>
    </row>
    <row r="93" spans="1:4" x14ac:dyDescent="0.3">
      <c r="A93" s="77" t="s">
        <v>419</v>
      </c>
      <c r="B93" s="80" t="s">
        <v>1256</v>
      </c>
      <c r="C93" s="71" t="s">
        <v>1257</v>
      </c>
      <c r="D93" s="70" t="s">
        <v>1258</v>
      </c>
    </row>
    <row r="94" spans="1:4" x14ac:dyDescent="0.3">
      <c r="A94" s="77" t="s">
        <v>419</v>
      </c>
      <c r="B94" s="80" t="s">
        <v>1259</v>
      </c>
      <c r="C94" s="69" t="s">
        <v>1260</v>
      </c>
      <c r="D94" s="70" t="s">
        <v>1261</v>
      </c>
    </row>
    <row r="95" spans="1:4" x14ac:dyDescent="0.3">
      <c r="A95" s="77" t="s">
        <v>419</v>
      </c>
      <c r="B95" s="80" t="s">
        <v>1262</v>
      </c>
      <c r="C95" s="69" t="s">
        <v>1263</v>
      </c>
      <c r="D95" s="70" t="s">
        <v>1264</v>
      </c>
    </row>
    <row r="96" spans="1:4" x14ac:dyDescent="0.3">
      <c r="A96" s="77" t="s">
        <v>419</v>
      </c>
      <c r="B96" s="80" t="s">
        <v>1265</v>
      </c>
      <c r="C96" s="69" t="s">
        <v>1209</v>
      </c>
      <c r="D96" s="70" t="s">
        <v>1266</v>
      </c>
    </row>
    <row r="97" spans="1:4" x14ac:dyDescent="0.3">
      <c r="A97" s="77" t="s">
        <v>419</v>
      </c>
      <c r="B97" s="80" t="s">
        <v>414</v>
      </c>
      <c r="C97" s="69" t="s">
        <v>1267</v>
      </c>
      <c r="D97" s="70" t="s">
        <v>1268</v>
      </c>
    </row>
    <row r="98" spans="1:4" x14ac:dyDescent="0.3">
      <c r="A98" s="77" t="s">
        <v>419</v>
      </c>
      <c r="B98" s="80" t="s">
        <v>1269</v>
      </c>
      <c r="C98" s="69" t="s">
        <v>1270</v>
      </c>
      <c r="D98" s="70" t="s">
        <v>1271</v>
      </c>
    </row>
    <row r="99" spans="1:4" x14ac:dyDescent="0.3">
      <c r="A99" s="77" t="s">
        <v>419</v>
      </c>
      <c r="B99" s="80" t="s">
        <v>1272</v>
      </c>
      <c r="C99" s="69" t="s">
        <v>1273</v>
      </c>
      <c r="D99" s="70" t="s">
        <v>1274</v>
      </c>
    </row>
    <row r="100" spans="1:4" x14ac:dyDescent="0.3">
      <c r="A100" s="77" t="s">
        <v>1159</v>
      </c>
      <c r="B100" s="80" t="s">
        <v>1275</v>
      </c>
      <c r="C100" s="69" t="s">
        <v>1276</v>
      </c>
      <c r="D100" s="70" t="s">
        <v>1277</v>
      </c>
    </row>
    <row r="101" spans="1:4" x14ac:dyDescent="0.3">
      <c r="A101" s="77" t="s">
        <v>1159</v>
      </c>
      <c r="B101" s="80" t="s">
        <v>1278</v>
      </c>
      <c r="C101" s="69" t="s">
        <v>1279</v>
      </c>
      <c r="D101" s="70" t="s">
        <v>1150</v>
      </c>
    </row>
    <row r="102" spans="1:4" x14ac:dyDescent="0.3">
      <c r="A102" s="77" t="s">
        <v>1280</v>
      </c>
      <c r="B102" s="80" t="s">
        <v>1281</v>
      </c>
      <c r="C102" s="69" t="s">
        <v>1282</v>
      </c>
      <c r="D102" s="70" t="s">
        <v>1283</v>
      </c>
    </row>
    <row r="103" spans="1:4" x14ac:dyDescent="0.3">
      <c r="A103" s="77" t="s">
        <v>1197</v>
      </c>
      <c r="B103" s="80" t="s">
        <v>338</v>
      </c>
      <c r="C103" s="69" t="s">
        <v>1284</v>
      </c>
      <c r="D103" s="70" t="s">
        <v>1285</v>
      </c>
    </row>
    <row r="104" spans="1:4" x14ac:dyDescent="0.3">
      <c r="A104" s="77" t="s">
        <v>419</v>
      </c>
      <c r="B104" s="80" t="s">
        <v>1286</v>
      </c>
      <c r="C104" s="69" t="s">
        <v>1287</v>
      </c>
      <c r="D104" s="70" t="s">
        <v>1288</v>
      </c>
    </row>
    <row r="105" spans="1:4" x14ac:dyDescent="0.3">
      <c r="A105" s="77" t="s">
        <v>1159</v>
      </c>
      <c r="B105" s="80" t="s">
        <v>1289</v>
      </c>
      <c r="C105" s="69" t="s">
        <v>1290</v>
      </c>
      <c r="D105" s="70" t="s">
        <v>1291</v>
      </c>
    </row>
    <row r="106" spans="1:4" x14ac:dyDescent="0.3">
      <c r="A106" s="77" t="s">
        <v>1159</v>
      </c>
      <c r="B106" s="80" t="s">
        <v>1275</v>
      </c>
      <c r="C106" s="69" t="s">
        <v>1290</v>
      </c>
      <c r="D106" s="70" t="s">
        <v>1292</v>
      </c>
    </row>
    <row r="107" spans="1:4" x14ac:dyDescent="0.3">
      <c r="A107" s="77" t="s">
        <v>419</v>
      </c>
      <c r="B107" s="80" t="s">
        <v>1293</v>
      </c>
      <c r="C107" s="69" t="s">
        <v>1294</v>
      </c>
      <c r="D107" s="70" t="s">
        <v>1295</v>
      </c>
    </row>
    <row r="108" spans="1:4" x14ac:dyDescent="0.3">
      <c r="A108" s="77" t="s">
        <v>1159</v>
      </c>
      <c r="B108" s="80" t="s">
        <v>1296</v>
      </c>
      <c r="C108" s="69" t="s">
        <v>1297</v>
      </c>
      <c r="D108" s="70" t="s">
        <v>1298</v>
      </c>
    </row>
    <row r="109" spans="1:4" x14ac:dyDescent="0.3">
      <c r="A109" s="77" t="s">
        <v>419</v>
      </c>
      <c r="B109" s="80" t="s">
        <v>1299</v>
      </c>
      <c r="C109" s="69" t="s">
        <v>1300</v>
      </c>
      <c r="D109" s="70" t="s">
        <v>1301</v>
      </c>
    </row>
    <row r="110" spans="1:4" x14ac:dyDescent="0.3">
      <c r="A110" s="77" t="s">
        <v>1159</v>
      </c>
      <c r="B110" s="80" t="s">
        <v>1302</v>
      </c>
      <c r="C110" s="69" t="s">
        <v>1303</v>
      </c>
      <c r="D110" s="70" t="s">
        <v>1304</v>
      </c>
    </row>
    <row r="111" spans="1:4" x14ac:dyDescent="0.3">
      <c r="A111" s="77" t="s">
        <v>419</v>
      </c>
      <c r="B111" s="80" t="s">
        <v>1286</v>
      </c>
      <c r="C111" s="69" t="s">
        <v>1305</v>
      </c>
      <c r="D111" s="70" t="s">
        <v>1306</v>
      </c>
    </row>
    <row r="112" spans="1:4" x14ac:dyDescent="0.3">
      <c r="A112" s="77" t="s">
        <v>419</v>
      </c>
      <c r="B112" s="80" t="s">
        <v>1208</v>
      </c>
      <c r="C112" s="69" t="s">
        <v>1307</v>
      </c>
      <c r="D112" s="70" t="s">
        <v>1308</v>
      </c>
    </row>
    <row r="113" spans="1:4" x14ac:dyDescent="0.3">
      <c r="A113" s="77" t="s">
        <v>1159</v>
      </c>
      <c r="B113" s="80" t="s">
        <v>1309</v>
      </c>
      <c r="C113" s="69" t="s">
        <v>1310</v>
      </c>
      <c r="D113" s="70" t="s">
        <v>1311</v>
      </c>
    </row>
    <row r="114" spans="1:4" x14ac:dyDescent="0.3">
      <c r="A114" s="78" t="s">
        <v>1159</v>
      </c>
      <c r="B114" s="78" t="s">
        <v>1312</v>
      </c>
      <c r="C114" s="72" t="s">
        <v>1313</v>
      </c>
      <c r="D114" s="73" t="s">
        <v>1314</v>
      </c>
    </row>
    <row r="115" spans="1:4" x14ac:dyDescent="0.3">
      <c r="A115" s="79" t="s">
        <v>419</v>
      </c>
      <c r="B115" s="79" t="s">
        <v>1299</v>
      </c>
      <c r="C115" s="74" t="s">
        <v>1315</v>
      </c>
      <c r="D115" s="75" t="s">
        <v>1316</v>
      </c>
    </row>
    <row r="116" spans="1:4" x14ac:dyDescent="0.3">
      <c r="A116" s="79" t="s">
        <v>419</v>
      </c>
      <c r="B116" s="79" t="s">
        <v>1317</v>
      </c>
      <c r="C116" s="74" t="s">
        <v>1318</v>
      </c>
      <c r="D116" s="75" t="s">
        <v>1319</v>
      </c>
    </row>
    <row r="117" spans="1:4" x14ac:dyDescent="0.3">
      <c r="A117" s="79" t="s">
        <v>1280</v>
      </c>
      <c r="B117" s="79" t="s">
        <v>1320</v>
      </c>
      <c r="C117" s="74" t="s">
        <v>1321</v>
      </c>
      <c r="D117" s="75" t="s">
        <v>1322</v>
      </c>
    </row>
    <row r="118" spans="1:4" x14ac:dyDescent="0.3">
      <c r="A118" s="79" t="s">
        <v>1159</v>
      </c>
      <c r="B118" s="79" t="s">
        <v>1323</v>
      </c>
      <c r="C118" s="74" t="s">
        <v>1248</v>
      </c>
      <c r="D118" s="75" t="s">
        <v>1324</v>
      </c>
    </row>
    <row r="119" spans="1:4" x14ac:dyDescent="0.3">
      <c r="A119" s="79" t="s">
        <v>1159</v>
      </c>
      <c r="B119" s="79" t="s">
        <v>1325</v>
      </c>
      <c r="C119" s="74" t="s">
        <v>1326</v>
      </c>
      <c r="D119" s="75" t="s">
        <v>1327</v>
      </c>
    </row>
    <row r="120" spans="1:4" x14ac:dyDescent="0.3">
      <c r="A120" s="79" t="s">
        <v>1328</v>
      </c>
      <c r="B120" s="79" t="s">
        <v>1329</v>
      </c>
      <c r="C120" s="74" t="s">
        <v>1326</v>
      </c>
      <c r="D120" s="75" t="s">
        <v>1330</v>
      </c>
    </row>
    <row r="121" spans="1:4" x14ac:dyDescent="0.3">
      <c r="A121" s="79" t="s">
        <v>419</v>
      </c>
      <c r="B121" s="79" t="s">
        <v>1331</v>
      </c>
      <c r="C121" s="74" t="s">
        <v>1332</v>
      </c>
      <c r="D121" s="75" t="s">
        <v>1333</v>
      </c>
    </row>
    <row r="122" spans="1:4" x14ac:dyDescent="0.3">
      <c r="A122" s="79" t="s">
        <v>419</v>
      </c>
      <c r="B122" s="79" t="s">
        <v>1286</v>
      </c>
      <c r="C122" s="74" t="s">
        <v>1334</v>
      </c>
      <c r="D122" s="75" t="s">
        <v>1288</v>
      </c>
    </row>
    <row r="123" spans="1:4" x14ac:dyDescent="0.3">
      <c r="A123" s="79" t="s">
        <v>1280</v>
      </c>
      <c r="B123" s="82" t="s">
        <v>1335</v>
      </c>
      <c r="C123" s="74" t="s">
        <v>1336</v>
      </c>
      <c r="D123" s="75" t="s">
        <v>1337</v>
      </c>
    </row>
    <row r="124" spans="1:4" x14ac:dyDescent="0.3">
      <c r="A124" s="79" t="s">
        <v>460</v>
      </c>
      <c r="B124" s="79" t="s">
        <v>1338</v>
      </c>
      <c r="C124" s="74" t="s">
        <v>1339</v>
      </c>
      <c r="D124" s="75" t="s">
        <v>1340</v>
      </c>
    </row>
    <row r="125" spans="1:4" ht="15.6" x14ac:dyDescent="0.3">
      <c r="A125" s="101" t="s">
        <v>1341</v>
      </c>
      <c r="B125" s="102"/>
      <c r="C125" s="102"/>
      <c r="D125" s="103"/>
    </row>
    <row r="126" spans="1:4" x14ac:dyDescent="0.3">
      <c r="A126" s="25" t="s">
        <v>0</v>
      </c>
      <c r="B126" s="25" t="s">
        <v>1</v>
      </c>
      <c r="C126" s="25" t="s">
        <v>2</v>
      </c>
      <c r="D126" s="36" t="s">
        <v>3</v>
      </c>
    </row>
    <row r="127" spans="1:4" x14ac:dyDescent="0.3">
      <c r="A127" s="90" t="s">
        <v>1342</v>
      </c>
      <c r="B127" s="91" t="s">
        <v>1343</v>
      </c>
      <c r="C127" s="92">
        <v>698.5</v>
      </c>
      <c r="D127" s="91" t="s">
        <v>1344</v>
      </c>
    </row>
    <row r="128" spans="1:4" x14ac:dyDescent="0.3">
      <c r="A128" s="90" t="s">
        <v>1345</v>
      </c>
      <c r="B128" s="91" t="s">
        <v>1343</v>
      </c>
      <c r="C128" s="92">
        <v>165</v>
      </c>
      <c r="D128" s="91" t="s">
        <v>1346</v>
      </c>
    </row>
    <row r="129" spans="1:4" x14ac:dyDescent="0.3">
      <c r="A129" s="90" t="s">
        <v>1347</v>
      </c>
      <c r="B129" s="91" t="s">
        <v>1343</v>
      </c>
      <c r="C129" s="92">
        <v>165</v>
      </c>
      <c r="D129" s="91" t="s">
        <v>1348</v>
      </c>
    </row>
    <row r="130" spans="1:4" x14ac:dyDescent="0.3">
      <c r="A130" s="90" t="s">
        <v>1349</v>
      </c>
      <c r="B130" s="90" t="s">
        <v>1350</v>
      </c>
      <c r="C130" s="92">
        <v>600</v>
      </c>
      <c r="D130" s="91" t="s">
        <v>1351</v>
      </c>
    </row>
    <row r="131" spans="1:4" x14ac:dyDescent="0.3">
      <c r="A131" s="90" t="s">
        <v>1352</v>
      </c>
      <c r="B131" s="90" t="s">
        <v>1350</v>
      </c>
      <c r="C131" s="92">
        <v>800</v>
      </c>
      <c r="D131" s="91" t="s">
        <v>1353</v>
      </c>
    </row>
    <row r="132" spans="1:4" x14ac:dyDescent="0.3">
      <c r="A132" s="90" t="s">
        <v>1354</v>
      </c>
      <c r="B132" s="90" t="s">
        <v>1350</v>
      </c>
      <c r="C132" s="92">
        <v>6000</v>
      </c>
      <c r="D132" s="91" t="s">
        <v>1355</v>
      </c>
    </row>
    <row r="133" spans="1:4" ht="28.8" x14ac:dyDescent="0.3">
      <c r="A133" s="90" t="s">
        <v>1356</v>
      </c>
      <c r="B133" s="91" t="s">
        <v>1357</v>
      </c>
      <c r="C133" s="90">
        <v>1146</v>
      </c>
      <c r="D133" s="91" t="s">
        <v>1358</v>
      </c>
    </row>
    <row r="134" spans="1:4" x14ac:dyDescent="0.3">
      <c r="A134" s="90" t="s">
        <v>1359</v>
      </c>
      <c r="B134" s="91" t="s">
        <v>1357</v>
      </c>
      <c r="C134" s="92">
        <v>165</v>
      </c>
      <c r="D134" s="91" t="s">
        <v>1360</v>
      </c>
    </row>
    <row r="135" spans="1:4" ht="28.8" x14ac:dyDescent="0.3">
      <c r="A135" s="90" t="s">
        <v>1361</v>
      </c>
      <c r="B135" s="91" t="s">
        <v>1357</v>
      </c>
      <c r="C135" s="92">
        <v>60</v>
      </c>
      <c r="D135" s="91" t="s">
        <v>1362</v>
      </c>
    </row>
    <row r="136" spans="1:4" ht="28.8" x14ac:dyDescent="0.3">
      <c r="A136" s="90" t="s">
        <v>1363</v>
      </c>
      <c r="B136" s="91" t="s">
        <v>1350</v>
      </c>
      <c r="C136" s="92">
        <v>1500</v>
      </c>
      <c r="D136" s="91" t="s">
        <v>1364</v>
      </c>
    </row>
    <row r="137" spans="1:4" x14ac:dyDescent="0.3">
      <c r="A137" s="90" t="s">
        <v>1365</v>
      </c>
      <c r="B137" s="91" t="s">
        <v>1350</v>
      </c>
      <c r="C137" s="90">
        <v>734.56</v>
      </c>
      <c r="D137" s="91" t="s">
        <v>1366</v>
      </c>
    </row>
    <row r="138" spans="1:4" x14ac:dyDescent="0.3">
      <c r="A138" s="90" t="s">
        <v>1367</v>
      </c>
      <c r="B138" s="91" t="s">
        <v>1350</v>
      </c>
      <c r="C138" s="93">
        <v>12000</v>
      </c>
      <c r="D138" s="91" t="s">
        <v>1368</v>
      </c>
    </row>
    <row r="139" spans="1:4" x14ac:dyDescent="0.3">
      <c r="A139" s="90" t="s">
        <v>1369</v>
      </c>
      <c r="B139" s="91" t="s">
        <v>1350</v>
      </c>
      <c r="C139" s="93">
        <v>10000</v>
      </c>
      <c r="D139" s="91" t="s">
        <v>1370</v>
      </c>
    </row>
    <row r="140" spans="1:4" x14ac:dyDescent="0.3">
      <c r="A140" s="90" t="s">
        <v>1371</v>
      </c>
      <c r="B140" s="91" t="s">
        <v>1350</v>
      </c>
      <c r="C140" s="92">
        <v>15000</v>
      </c>
      <c r="D140" s="91" t="s">
        <v>1372</v>
      </c>
    </row>
    <row r="141" spans="1:4" x14ac:dyDescent="0.3">
      <c r="A141" s="90" t="s">
        <v>1373</v>
      </c>
      <c r="B141" s="91" t="s">
        <v>1350</v>
      </c>
      <c r="C141" s="92">
        <v>15000</v>
      </c>
      <c r="D141" s="91" t="s">
        <v>1374</v>
      </c>
    </row>
    <row r="142" spans="1:4" x14ac:dyDescent="0.3">
      <c r="A142" s="90" t="s">
        <v>1375</v>
      </c>
      <c r="B142" s="91" t="s">
        <v>1350</v>
      </c>
      <c r="C142" s="92">
        <v>15000</v>
      </c>
      <c r="D142" s="91" t="s">
        <v>1376</v>
      </c>
    </row>
    <row r="143" spans="1:4" ht="28.8" x14ac:dyDescent="0.3">
      <c r="A143" s="90" t="s">
        <v>1377</v>
      </c>
      <c r="B143" s="91" t="s">
        <v>1350</v>
      </c>
      <c r="C143" s="92">
        <v>15000</v>
      </c>
      <c r="D143" s="91" t="s">
        <v>1378</v>
      </c>
    </row>
    <row r="144" spans="1:4" x14ac:dyDescent="0.3">
      <c r="A144" s="90" t="s">
        <v>1379</v>
      </c>
      <c r="B144" s="91" t="s">
        <v>1357</v>
      </c>
      <c r="C144" s="92">
        <v>800</v>
      </c>
      <c r="D144" s="91" t="s">
        <v>1380</v>
      </c>
    </row>
    <row r="145" spans="1:4" x14ac:dyDescent="0.3">
      <c r="A145" s="90" t="s">
        <v>1381</v>
      </c>
      <c r="B145" s="91" t="s">
        <v>1350</v>
      </c>
      <c r="C145" s="92">
        <v>9000</v>
      </c>
      <c r="D145" s="91" t="s">
        <v>1382</v>
      </c>
    </row>
    <row r="146" spans="1:4" x14ac:dyDescent="0.3">
      <c r="A146" s="90" t="s">
        <v>1383</v>
      </c>
      <c r="B146" s="91" t="s">
        <v>1350</v>
      </c>
      <c r="C146" s="92">
        <v>450</v>
      </c>
      <c r="D146" s="91" t="s">
        <v>1384</v>
      </c>
    </row>
    <row r="147" spans="1:4" x14ac:dyDescent="0.3">
      <c r="A147" s="90" t="s">
        <v>1385</v>
      </c>
      <c r="B147" s="91" t="s">
        <v>1350</v>
      </c>
      <c r="C147" s="94">
        <v>10000</v>
      </c>
      <c r="D147" s="91" t="s">
        <v>1386</v>
      </c>
    </row>
    <row r="148" spans="1:4" x14ac:dyDescent="0.3">
      <c r="A148" s="90" t="s">
        <v>1387</v>
      </c>
      <c r="B148" s="91" t="s">
        <v>1350</v>
      </c>
      <c r="C148" s="94">
        <v>350</v>
      </c>
      <c r="D148" s="91" t="s">
        <v>1388</v>
      </c>
    </row>
    <row r="149" spans="1:4" x14ac:dyDescent="0.3">
      <c r="A149" s="90" t="s">
        <v>1389</v>
      </c>
      <c r="B149" s="91" t="s">
        <v>1350</v>
      </c>
      <c r="C149" s="94">
        <v>500</v>
      </c>
      <c r="D149" s="91" t="s">
        <v>1390</v>
      </c>
    </row>
    <row r="150" spans="1:4" x14ac:dyDescent="0.3">
      <c r="A150" s="90" t="s">
        <v>1391</v>
      </c>
      <c r="B150" s="91" t="s">
        <v>1350</v>
      </c>
      <c r="C150" s="94">
        <v>1079.7</v>
      </c>
      <c r="D150" s="91" t="s">
        <v>1392</v>
      </c>
    </row>
    <row r="151" spans="1:4" ht="28.8" x14ac:dyDescent="0.3">
      <c r="A151" s="90" t="s">
        <v>1393</v>
      </c>
      <c r="B151" s="91" t="s">
        <v>1343</v>
      </c>
      <c r="C151" s="94">
        <v>450</v>
      </c>
      <c r="D151" s="91" t="s">
        <v>1394</v>
      </c>
    </row>
    <row r="152" spans="1:4" x14ac:dyDescent="0.3">
      <c r="A152" s="90" t="s">
        <v>1395</v>
      </c>
      <c r="B152" s="95" t="s">
        <v>1396</v>
      </c>
      <c r="C152" s="90">
        <v>1394.41</v>
      </c>
      <c r="D152" s="91" t="s">
        <v>1397</v>
      </c>
    </row>
    <row r="153" spans="1:4" x14ac:dyDescent="0.3">
      <c r="A153" s="90" t="s">
        <v>1398</v>
      </c>
      <c r="B153" s="95" t="s">
        <v>1396</v>
      </c>
      <c r="C153" s="94">
        <v>800</v>
      </c>
      <c r="D153" s="91" t="s">
        <v>1399</v>
      </c>
    </row>
    <row r="154" spans="1:4" x14ac:dyDescent="0.3">
      <c r="A154" s="90" t="s">
        <v>1400</v>
      </c>
      <c r="B154" s="95" t="s">
        <v>1357</v>
      </c>
      <c r="C154" s="94">
        <v>1000</v>
      </c>
      <c r="D154" s="91" t="s">
        <v>1401</v>
      </c>
    </row>
    <row r="155" spans="1:4" x14ac:dyDescent="0.3">
      <c r="A155" s="90" t="s">
        <v>1402</v>
      </c>
      <c r="B155" s="95" t="s">
        <v>1396</v>
      </c>
      <c r="C155" s="94">
        <v>800</v>
      </c>
      <c r="D155" s="91" t="s">
        <v>1403</v>
      </c>
    </row>
    <row r="156" spans="1:4" ht="28.8" x14ac:dyDescent="0.3">
      <c r="A156" s="90" t="s">
        <v>1404</v>
      </c>
      <c r="B156" s="95" t="s">
        <v>1357</v>
      </c>
      <c r="C156" s="90">
        <v>475.56</v>
      </c>
      <c r="D156" s="91" t="s">
        <v>1405</v>
      </c>
    </row>
    <row r="157" spans="1:4" ht="28.8" x14ac:dyDescent="0.3">
      <c r="A157" s="90" t="s">
        <v>1406</v>
      </c>
      <c r="B157" s="95" t="s">
        <v>1357</v>
      </c>
      <c r="C157" s="93">
        <v>1400</v>
      </c>
      <c r="D157" s="91" t="s">
        <v>1407</v>
      </c>
    </row>
    <row r="158" spans="1:4" x14ac:dyDescent="0.3">
      <c r="A158" s="90" t="s">
        <v>1408</v>
      </c>
      <c r="B158" s="95" t="s">
        <v>1357</v>
      </c>
      <c r="C158" s="93">
        <v>2700</v>
      </c>
      <c r="D158" s="95" t="s">
        <v>1409</v>
      </c>
    </row>
    <row r="159" spans="1:4" x14ac:dyDescent="0.3">
      <c r="A159" s="90" t="s">
        <v>1410</v>
      </c>
      <c r="B159" s="95" t="s">
        <v>1357</v>
      </c>
      <c r="C159" s="94">
        <v>3100</v>
      </c>
      <c r="D159" s="95" t="s">
        <v>1411</v>
      </c>
    </row>
    <row r="160" spans="1:4" x14ac:dyDescent="0.3">
      <c r="A160" s="90" t="s">
        <v>1412</v>
      </c>
      <c r="B160" s="95" t="s">
        <v>1357</v>
      </c>
      <c r="C160" s="94">
        <v>150</v>
      </c>
      <c r="D160" s="95" t="s">
        <v>1413</v>
      </c>
    </row>
    <row r="161" spans="1:4" ht="28.8" x14ac:dyDescent="0.3">
      <c r="A161" s="90" t="s">
        <v>1414</v>
      </c>
      <c r="B161" s="95" t="s">
        <v>1357</v>
      </c>
      <c r="C161" s="94">
        <v>160</v>
      </c>
      <c r="D161" s="95" t="s">
        <v>1415</v>
      </c>
    </row>
    <row r="162" spans="1:4" x14ac:dyDescent="0.3">
      <c r="A162" s="90" t="s">
        <v>1416</v>
      </c>
      <c r="B162" s="95" t="s">
        <v>1357</v>
      </c>
      <c r="C162" s="94">
        <v>2700</v>
      </c>
      <c r="D162" s="95" t="s">
        <v>1417</v>
      </c>
    </row>
    <row r="163" spans="1:4" ht="28.8" x14ac:dyDescent="0.3">
      <c r="A163" s="90" t="s">
        <v>1418</v>
      </c>
      <c r="B163" s="95" t="s">
        <v>1357</v>
      </c>
      <c r="C163" s="94">
        <v>1600</v>
      </c>
      <c r="D163" s="95" t="s">
        <v>1419</v>
      </c>
    </row>
    <row r="164" spans="1:4" x14ac:dyDescent="0.3">
      <c r="A164" s="90" t="s">
        <v>1420</v>
      </c>
      <c r="B164" s="95" t="s">
        <v>1357</v>
      </c>
      <c r="C164" s="94">
        <v>450</v>
      </c>
      <c r="D164" s="95" t="s">
        <v>1421</v>
      </c>
    </row>
    <row r="165" spans="1:4" ht="28.8" x14ac:dyDescent="0.3">
      <c r="A165" s="90" t="s">
        <v>1422</v>
      </c>
      <c r="B165" s="95" t="s">
        <v>1357</v>
      </c>
      <c r="C165" s="94">
        <v>147</v>
      </c>
      <c r="D165" s="95" t="s">
        <v>1423</v>
      </c>
    </row>
    <row r="166" spans="1:4" x14ac:dyDescent="0.3">
      <c r="A166" s="90" t="s">
        <v>1424</v>
      </c>
      <c r="B166" s="95" t="s">
        <v>1396</v>
      </c>
      <c r="C166" s="94">
        <v>300</v>
      </c>
      <c r="D166" s="95" t="s">
        <v>1425</v>
      </c>
    </row>
    <row r="167" spans="1:4" x14ac:dyDescent="0.3">
      <c r="A167" s="90" t="s">
        <v>1426</v>
      </c>
      <c r="B167" s="95" t="s">
        <v>1396</v>
      </c>
      <c r="C167" s="94">
        <v>600</v>
      </c>
      <c r="D167" s="95" t="s">
        <v>1427</v>
      </c>
    </row>
    <row r="168" spans="1:4" x14ac:dyDescent="0.3">
      <c r="A168" s="90" t="s">
        <v>1428</v>
      </c>
      <c r="B168" s="95" t="s">
        <v>1396</v>
      </c>
      <c r="C168" s="90">
        <v>3184.13</v>
      </c>
      <c r="D168" s="95" t="s">
        <v>1429</v>
      </c>
    </row>
    <row r="169" spans="1:4" x14ac:dyDescent="0.3">
      <c r="A169" s="90" t="s">
        <v>1430</v>
      </c>
      <c r="B169" s="95" t="s">
        <v>1396</v>
      </c>
      <c r="C169" s="93">
        <v>1500</v>
      </c>
      <c r="D169" s="95" t="s">
        <v>1431</v>
      </c>
    </row>
    <row r="170" spans="1:4" x14ac:dyDescent="0.3">
      <c r="A170" s="90" t="s">
        <v>1432</v>
      </c>
      <c r="B170" s="95" t="s">
        <v>1396</v>
      </c>
      <c r="C170" s="93">
        <v>2000</v>
      </c>
      <c r="D170" s="95" t="s">
        <v>1433</v>
      </c>
    </row>
    <row r="171" spans="1:4" x14ac:dyDescent="0.3">
      <c r="A171" s="90" t="s">
        <v>1434</v>
      </c>
      <c r="B171" s="95" t="s">
        <v>1396</v>
      </c>
      <c r="C171" s="94">
        <v>800</v>
      </c>
      <c r="D171" s="95" t="s">
        <v>1435</v>
      </c>
    </row>
    <row r="172" spans="1:4" x14ac:dyDescent="0.3">
      <c r="A172" s="90" t="s">
        <v>1436</v>
      </c>
      <c r="B172" s="95" t="s">
        <v>1396</v>
      </c>
      <c r="C172" s="94">
        <v>500</v>
      </c>
      <c r="D172" s="95" t="s">
        <v>1437</v>
      </c>
    </row>
    <row r="173" spans="1:4" x14ac:dyDescent="0.3">
      <c r="A173" s="90" t="s">
        <v>1438</v>
      </c>
      <c r="B173" s="95" t="s">
        <v>1396</v>
      </c>
      <c r="C173" s="94">
        <v>2150</v>
      </c>
      <c r="D173" s="95" t="s">
        <v>1439</v>
      </c>
    </row>
    <row r="174" spans="1:4" x14ac:dyDescent="0.3">
      <c r="A174" s="90" t="s">
        <v>1440</v>
      </c>
      <c r="B174" s="95" t="s">
        <v>1343</v>
      </c>
      <c r="C174" s="94">
        <v>170</v>
      </c>
      <c r="D174" s="95" t="s">
        <v>1441</v>
      </c>
    </row>
    <row r="175" spans="1:4" x14ac:dyDescent="0.3">
      <c r="A175" s="90" t="s">
        <v>1442</v>
      </c>
      <c r="B175" s="95" t="s">
        <v>1343</v>
      </c>
      <c r="C175" s="94">
        <v>176.5</v>
      </c>
      <c r="D175" s="95" t="s">
        <v>1443</v>
      </c>
    </row>
    <row r="176" spans="1:4" x14ac:dyDescent="0.3">
      <c r="A176" s="90" t="s">
        <v>1444</v>
      </c>
      <c r="B176" s="95" t="s">
        <v>1343</v>
      </c>
      <c r="C176" s="94">
        <v>179</v>
      </c>
      <c r="D176" s="95" t="s">
        <v>1445</v>
      </c>
    </row>
    <row r="177" spans="1:4" x14ac:dyDescent="0.3">
      <c r="A177" s="90" t="s">
        <v>1446</v>
      </c>
      <c r="B177" s="95" t="s">
        <v>1396</v>
      </c>
      <c r="C177" s="90">
        <v>4724.43</v>
      </c>
      <c r="D177" s="95" t="s">
        <v>1447</v>
      </c>
    </row>
    <row r="178" spans="1:4" x14ac:dyDescent="0.3">
      <c r="A178" s="90" t="s">
        <v>1448</v>
      </c>
      <c r="B178" s="95" t="s">
        <v>1396</v>
      </c>
      <c r="C178" s="93">
        <v>10000</v>
      </c>
      <c r="D178" s="95" t="s">
        <v>1449</v>
      </c>
    </row>
    <row r="179" spans="1:4" x14ac:dyDescent="0.3">
      <c r="A179" s="90" t="s">
        <v>1450</v>
      </c>
      <c r="B179" s="95" t="s">
        <v>1396</v>
      </c>
      <c r="C179" s="93">
        <v>20000</v>
      </c>
      <c r="D179" s="95" t="s">
        <v>1451</v>
      </c>
    </row>
    <row r="180" spans="1:4" x14ac:dyDescent="0.3">
      <c r="A180" s="90" t="s">
        <v>1452</v>
      </c>
      <c r="B180" s="95" t="s">
        <v>1396</v>
      </c>
      <c r="C180" s="90">
        <v>730.2</v>
      </c>
      <c r="D180" s="95" t="s">
        <v>1453</v>
      </c>
    </row>
    <row r="181" spans="1:4" x14ac:dyDescent="0.3">
      <c r="A181" s="90" t="s">
        <v>1454</v>
      </c>
      <c r="B181" s="95" t="s">
        <v>1396</v>
      </c>
      <c r="C181" s="94">
        <v>35000</v>
      </c>
      <c r="D181" s="95" t="s">
        <v>1455</v>
      </c>
    </row>
    <row r="182" spans="1:4" x14ac:dyDescent="0.3">
      <c r="A182" s="90" t="s">
        <v>1456</v>
      </c>
      <c r="B182" s="95" t="s">
        <v>1396</v>
      </c>
      <c r="C182" s="90">
        <v>14762</v>
      </c>
      <c r="D182" s="95" t="s">
        <v>1457</v>
      </c>
    </row>
    <row r="183" spans="1:4" x14ac:dyDescent="0.3">
      <c r="A183" s="90" t="s">
        <v>1458</v>
      </c>
      <c r="B183" s="95" t="s">
        <v>1396</v>
      </c>
      <c r="C183" s="90">
        <v>14700</v>
      </c>
      <c r="D183" s="95" t="s">
        <v>1459</v>
      </c>
    </row>
    <row r="184" spans="1:4" x14ac:dyDescent="0.3">
      <c r="A184" s="90" t="s">
        <v>1460</v>
      </c>
      <c r="B184" s="95" t="s">
        <v>1396</v>
      </c>
      <c r="C184" s="93">
        <v>10000</v>
      </c>
      <c r="D184" s="95" t="s">
        <v>1461</v>
      </c>
    </row>
    <row r="185" spans="1:4" ht="28.8" x14ac:dyDescent="0.3">
      <c r="A185" s="90" t="s">
        <v>1462</v>
      </c>
      <c r="B185" s="95" t="s">
        <v>1396</v>
      </c>
      <c r="C185" s="93">
        <v>4500</v>
      </c>
      <c r="D185" s="95" t="s">
        <v>1463</v>
      </c>
    </row>
    <row r="186" spans="1:4" ht="28.8" x14ac:dyDescent="0.3">
      <c r="A186" s="90" t="s">
        <v>1464</v>
      </c>
      <c r="B186" s="95" t="s">
        <v>1396</v>
      </c>
      <c r="C186" s="94">
        <v>500</v>
      </c>
      <c r="D186" s="95" t="s">
        <v>1465</v>
      </c>
    </row>
    <row r="187" spans="1:4" x14ac:dyDescent="0.3">
      <c r="A187" s="90" t="s">
        <v>1466</v>
      </c>
      <c r="B187" s="95" t="s">
        <v>1357</v>
      </c>
      <c r="C187" s="94">
        <v>208</v>
      </c>
      <c r="D187" s="95" t="s">
        <v>1467</v>
      </c>
    </row>
    <row r="188" spans="1:4" ht="28.8" x14ac:dyDescent="0.3">
      <c r="A188" s="90" t="s">
        <v>1468</v>
      </c>
      <c r="B188" s="95" t="s">
        <v>1396</v>
      </c>
      <c r="C188" s="94">
        <v>460</v>
      </c>
      <c r="D188" s="95" t="s">
        <v>1469</v>
      </c>
    </row>
    <row r="189" spans="1:4" ht="28.8" x14ac:dyDescent="0.3">
      <c r="A189" s="90" t="s">
        <v>1470</v>
      </c>
      <c r="B189" s="95" t="s">
        <v>1396</v>
      </c>
      <c r="C189" s="94">
        <v>1000</v>
      </c>
      <c r="D189" s="95" t="s">
        <v>1471</v>
      </c>
    </row>
    <row r="190" spans="1:4" ht="28.8" x14ac:dyDescent="0.3">
      <c r="A190" s="90" t="s">
        <v>1472</v>
      </c>
      <c r="B190" s="95" t="s">
        <v>1396</v>
      </c>
      <c r="C190" s="94">
        <v>15000</v>
      </c>
      <c r="D190" s="95" t="s">
        <v>1473</v>
      </c>
    </row>
    <row r="191" spans="1:4" x14ac:dyDescent="0.3">
      <c r="A191" s="90" t="s">
        <v>1398</v>
      </c>
      <c r="B191" s="95" t="s">
        <v>1396</v>
      </c>
      <c r="C191" s="94">
        <v>800</v>
      </c>
      <c r="D191" s="95" t="s">
        <v>1474</v>
      </c>
    </row>
    <row r="192" spans="1:4" x14ac:dyDescent="0.3">
      <c r="A192" s="90" t="s">
        <v>1475</v>
      </c>
      <c r="B192" s="95" t="s">
        <v>1357</v>
      </c>
      <c r="C192" s="90">
        <v>544.66999999999996</v>
      </c>
      <c r="D192" s="95" t="s">
        <v>1476</v>
      </c>
    </row>
    <row r="193" spans="1:4" x14ac:dyDescent="0.3">
      <c r="A193" s="90" t="s">
        <v>1477</v>
      </c>
      <c r="B193" s="95" t="s">
        <v>1357</v>
      </c>
      <c r="C193" s="93">
        <v>61</v>
      </c>
      <c r="D193" s="95" t="s">
        <v>1478</v>
      </c>
    </row>
    <row r="194" spans="1:4" x14ac:dyDescent="0.3">
      <c r="A194" s="90" t="s">
        <v>1479</v>
      </c>
      <c r="B194" s="95" t="s">
        <v>1357</v>
      </c>
      <c r="C194" s="90">
        <v>234.24</v>
      </c>
      <c r="D194" s="95" t="s">
        <v>1480</v>
      </c>
    </row>
    <row r="195" spans="1:4" x14ac:dyDescent="0.3">
      <c r="A195" s="90" t="s">
        <v>1481</v>
      </c>
      <c r="B195" s="95" t="s">
        <v>1357</v>
      </c>
      <c r="C195" s="94">
        <v>61</v>
      </c>
      <c r="D195" s="95" t="s">
        <v>1482</v>
      </c>
    </row>
    <row r="196" spans="1:4" x14ac:dyDescent="0.3">
      <c r="A196" s="90" t="s">
        <v>1483</v>
      </c>
      <c r="B196" s="95" t="s">
        <v>1357</v>
      </c>
      <c r="C196" s="94">
        <v>41.7</v>
      </c>
      <c r="D196" s="95" t="s">
        <v>1484</v>
      </c>
    </row>
    <row r="197" spans="1:4" x14ac:dyDescent="0.3">
      <c r="A197" s="90" t="s">
        <v>1485</v>
      </c>
      <c r="B197" s="95" t="s">
        <v>1357</v>
      </c>
      <c r="C197" s="94">
        <v>96.08</v>
      </c>
      <c r="D197" s="95" t="s">
        <v>1486</v>
      </c>
    </row>
    <row r="198" spans="1:4" x14ac:dyDescent="0.3">
      <c r="A198" s="90" t="s">
        <v>1487</v>
      </c>
      <c r="B198" s="95" t="s">
        <v>1357</v>
      </c>
      <c r="C198" s="90">
        <v>287.51</v>
      </c>
      <c r="D198" s="95" t="s">
        <v>1488</v>
      </c>
    </row>
    <row r="199" spans="1:4" x14ac:dyDescent="0.3">
      <c r="A199" s="90" t="s">
        <v>1489</v>
      </c>
      <c r="B199" s="95" t="s">
        <v>1357</v>
      </c>
      <c r="C199" s="90">
        <v>674.46</v>
      </c>
      <c r="D199" s="95" t="s">
        <v>1490</v>
      </c>
    </row>
    <row r="200" spans="1:4" x14ac:dyDescent="0.3">
      <c r="A200" s="90" t="s">
        <v>1491</v>
      </c>
      <c r="B200" s="95" t="s">
        <v>1357</v>
      </c>
      <c r="C200" s="90">
        <v>249.71</v>
      </c>
      <c r="D200" s="95" t="s">
        <v>1492</v>
      </c>
    </row>
    <row r="201" spans="1:4" x14ac:dyDescent="0.3">
      <c r="A201" s="90" t="s">
        <v>1493</v>
      </c>
      <c r="B201" s="95" t="s">
        <v>1357</v>
      </c>
      <c r="C201" s="90">
        <v>94.98</v>
      </c>
      <c r="D201" s="95" t="s">
        <v>1494</v>
      </c>
    </row>
    <row r="202" spans="1:4" x14ac:dyDescent="0.3">
      <c r="A202" s="90" t="s">
        <v>1495</v>
      </c>
      <c r="B202" s="95" t="s">
        <v>1357</v>
      </c>
      <c r="C202" s="90">
        <v>53.39</v>
      </c>
      <c r="D202" s="95" t="s">
        <v>1496</v>
      </c>
    </row>
    <row r="203" spans="1:4" ht="28.8" x14ac:dyDescent="0.3">
      <c r="A203" s="90" t="s">
        <v>1497</v>
      </c>
      <c r="B203" s="95" t="s">
        <v>1357</v>
      </c>
      <c r="C203" s="90">
        <v>502.64</v>
      </c>
      <c r="D203" s="95" t="s">
        <v>1498</v>
      </c>
    </row>
    <row r="204" spans="1:4" x14ac:dyDescent="0.3">
      <c r="A204" s="90" t="s">
        <v>1499</v>
      </c>
      <c r="B204" s="95" t="s">
        <v>1396</v>
      </c>
      <c r="C204" s="94">
        <v>10000</v>
      </c>
      <c r="D204" s="95" t="s">
        <v>1500</v>
      </c>
    </row>
    <row r="205" spans="1:4" ht="28.8" x14ac:dyDescent="0.3">
      <c r="A205" s="90" t="s">
        <v>1501</v>
      </c>
      <c r="B205" s="95" t="s">
        <v>1357</v>
      </c>
      <c r="C205" s="94">
        <v>600</v>
      </c>
      <c r="D205" s="95" t="s">
        <v>1502</v>
      </c>
    </row>
    <row r="206" spans="1:4" x14ac:dyDescent="0.3">
      <c r="A206" s="90" t="s">
        <v>1503</v>
      </c>
      <c r="B206" s="95" t="s">
        <v>1357</v>
      </c>
      <c r="C206" s="94">
        <v>400</v>
      </c>
      <c r="D206" s="95" t="s">
        <v>1504</v>
      </c>
    </row>
    <row r="207" spans="1:4" x14ac:dyDescent="0.3">
      <c r="A207" s="90" t="s">
        <v>1505</v>
      </c>
      <c r="B207" s="95" t="s">
        <v>1357</v>
      </c>
      <c r="C207" s="94">
        <v>48</v>
      </c>
      <c r="D207" s="95" t="s">
        <v>1506</v>
      </c>
    </row>
    <row r="208" spans="1:4" x14ac:dyDescent="0.3">
      <c r="A208" s="90" t="s">
        <v>1507</v>
      </c>
      <c r="B208" s="95"/>
      <c r="C208" s="94">
        <v>30</v>
      </c>
      <c r="D208" s="95" t="s">
        <v>1508</v>
      </c>
    </row>
    <row r="209" spans="1:4" x14ac:dyDescent="0.3">
      <c r="A209" s="90" t="s">
        <v>1509</v>
      </c>
      <c r="B209" s="95" t="s">
        <v>1396</v>
      </c>
      <c r="C209" s="90">
        <v>52.46</v>
      </c>
      <c r="D209" s="95" t="s">
        <v>1510</v>
      </c>
    </row>
    <row r="210" spans="1:4" x14ac:dyDescent="0.3">
      <c r="A210" s="90" t="s">
        <v>1511</v>
      </c>
      <c r="B210" s="95" t="s">
        <v>1396</v>
      </c>
      <c r="C210" s="93">
        <v>1000</v>
      </c>
      <c r="D210" s="95" t="s">
        <v>1512</v>
      </c>
    </row>
    <row r="211" spans="1:4" ht="28.8" x14ac:dyDescent="0.3">
      <c r="A211" s="90" t="s">
        <v>1513</v>
      </c>
      <c r="B211" s="91" t="s">
        <v>1357</v>
      </c>
      <c r="C211" s="90">
        <v>306.22000000000003</v>
      </c>
      <c r="D211" s="95" t="s">
        <v>1514</v>
      </c>
    </row>
    <row r="212" spans="1:4" x14ac:dyDescent="0.3">
      <c r="A212" s="90" t="s">
        <v>1515</v>
      </c>
      <c r="B212" s="91" t="s">
        <v>1357</v>
      </c>
      <c r="C212" s="96">
        <v>187</v>
      </c>
      <c r="D212" s="95" t="s">
        <v>1516</v>
      </c>
    </row>
    <row r="213" spans="1:4" x14ac:dyDescent="0.3">
      <c r="A213" s="90" t="s">
        <v>1517</v>
      </c>
      <c r="B213" s="91" t="s">
        <v>1396</v>
      </c>
      <c r="C213" s="96">
        <v>300</v>
      </c>
      <c r="D213" s="95" t="s">
        <v>1518</v>
      </c>
    </row>
    <row r="214" spans="1:4" x14ac:dyDescent="0.3">
      <c r="A214" s="90" t="s">
        <v>1519</v>
      </c>
      <c r="B214" s="91" t="s">
        <v>1357</v>
      </c>
      <c r="C214" s="96">
        <v>800</v>
      </c>
      <c r="D214" s="95" t="s">
        <v>1520</v>
      </c>
    </row>
    <row r="215" spans="1:4" x14ac:dyDescent="0.3">
      <c r="A215" s="90" t="s">
        <v>1493</v>
      </c>
      <c r="B215" s="91" t="s">
        <v>1357</v>
      </c>
      <c r="C215" s="96">
        <v>800</v>
      </c>
      <c r="D215" s="95" t="s">
        <v>1521</v>
      </c>
    </row>
    <row r="216" spans="1:4" x14ac:dyDescent="0.3">
      <c r="A216" s="90" t="s">
        <v>1522</v>
      </c>
      <c r="B216" s="91" t="s">
        <v>1396</v>
      </c>
      <c r="C216" s="96">
        <v>1000</v>
      </c>
      <c r="D216" s="95" t="s">
        <v>1523</v>
      </c>
    </row>
    <row r="217" spans="1:4" ht="28.8" x14ac:dyDescent="0.3">
      <c r="A217" s="90" t="s">
        <v>1524</v>
      </c>
      <c r="B217" s="97" t="s">
        <v>1357</v>
      </c>
      <c r="C217" s="96">
        <v>1250</v>
      </c>
      <c r="D217" s="95" t="s">
        <v>1525</v>
      </c>
    </row>
    <row r="218" spans="1:4" x14ac:dyDescent="0.3">
      <c r="A218" s="90" t="s">
        <v>1526</v>
      </c>
      <c r="B218" s="97" t="s">
        <v>1396</v>
      </c>
      <c r="C218" s="90">
        <v>2164.8000000000002</v>
      </c>
      <c r="D218" s="95" t="s">
        <v>1527</v>
      </c>
    </row>
    <row r="219" spans="1:4" ht="28.8" x14ac:dyDescent="0.3">
      <c r="A219" s="90" t="s">
        <v>1528</v>
      </c>
      <c r="B219" s="91" t="s">
        <v>1357</v>
      </c>
      <c r="C219" s="96">
        <v>60</v>
      </c>
      <c r="D219" s="95" t="s">
        <v>1529</v>
      </c>
    </row>
    <row r="220" spans="1:4" ht="28.8" x14ac:dyDescent="0.3">
      <c r="A220" s="90" t="s">
        <v>1530</v>
      </c>
      <c r="B220" s="91"/>
      <c r="C220" s="96">
        <v>180</v>
      </c>
      <c r="D220" s="95" t="s">
        <v>1531</v>
      </c>
    </row>
    <row r="221" spans="1:4" x14ac:dyDescent="0.3">
      <c r="A221" s="90" t="s">
        <v>1532</v>
      </c>
      <c r="B221" s="97" t="s">
        <v>1396</v>
      </c>
      <c r="C221" s="96">
        <v>1500</v>
      </c>
      <c r="D221" s="95" t="s">
        <v>1533</v>
      </c>
    </row>
    <row r="222" spans="1:4" x14ac:dyDescent="0.3">
      <c r="A222" s="90" t="s">
        <v>1534</v>
      </c>
      <c r="B222" s="97" t="s">
        <v>1396</v>
      </c>
      <c r="C222" s="96">
        <v>1000</v>
      </c>
      <c r="D222" s="95" t="s">
        <v>1535</v>
      </c>
    </row>
    <row r="223" spans="1:4" x14ac:dyDescent="0.3">
      <c r="A223" s="90" t="s">
        <v>1536</v>
      </c>
      <c r="B223" s="97" t="s">
        <v>1396</v>
      </c>
      <c r="C223" s="90">
        <v>1356.66</v>
      </c>
      <c r="D223" s="95" t="s">
        <v>1537</v>
      </c>
    </row>
    <row r="224" spans="1:4" x14ac:dyDescent="0.3">
      <c r="A224" s="90" t="s">
        <v>1538</v>
      </c>
      <c r="B224" s="97" t="s">
        <v>1396</v>
      </c>
      <c r="C224" s="90">
        <v>375</v>
      </c>
      <c r="D224" s="95" t="s">
        <v>1539</v>
      </c>
    </row>
    <row r="225" spans="1:4" x14ac:dyDescent="0.3">
      <c r="A225" s="90" t="s">
        <v>1540</v>
      </c>
      <c r="B225" s="97" t="s">
        <v>1396</v>
      </c>
      <c r="C225" s="90">
        <v>2846</v>
      </c>
      <c r="D225" s="95" t="s">
        <v>1541</v>
      </c>
    </row>
    <row r="226" spans="1:4" x14ac:dyDescent="0.3">
      <c r="A226" s="90" t="s">
        <v>1542</v>
      </c>
      <c r="B226" s="97" t="s">
        <v>1357</v>
      </c>
      <c r="C226" s="90">
        <v>639</v>
      </c>
      <c r="D226" s="95" t="s">
        <v>1543</v>
      </c>
    </row>
    <row r="227" spans="1:4" x14ac:dyDescent="0.3">
      <c r="A227" s="90" t="s">
        <v>1544</v>
      </c>
      <c r="B227" s="97" t="s">
        <v>1357</v>
      </c>
      <c r="C227" s="93">
        <v>655</v>
      </c>
      <c r="D227" s="95" t="s">
        <v>1545</v>
      </c>
    </row>
    <row r="228" spans="1:4" x14ac:dyDescent="0.3">
      <c r="A228" s="90" t="s">
        <v>1546</v>
      </c>
      <c r="B228" s="97" t="s">
        <v>1396</v>
      </c>
      <c r="C228" s="93">
        <v>190</v>
      </c>
      <c r="D228" s="95" t="s">
        <v>1547</v>
      </c>
    </row>
    <row r="229" spans="1:4" ht="28.8" x14ac:dyDescent="0.3">
      <c r="A229" s="90" t="s">
        <v>1548</v>
      </c>
      <c r="B229" s="91" t="s">
        <v>1357</v>
      </c>
      <c r="C229" s="96">
        <v>55</v>
      </c>
      <c r="D229" s="95" t="s">
        <v>1549</v>
      </c>
    </row>
    <row r="230" spans="1:4" ht="28.8" x14ac:dyDescent="0.3">
      <c r="A230" s="90" t="s">
        <v>1550</v>
      </c>
      <c r="B230" s="91" t="s">
        <v>1357</v>
      </c>
      <c r="C230" s="96">
        <v>460</v>
      </c>
      <c r="D230" s="95" t="s">
        <v>1551</v>
      </c>
    </row>
    <row r="231" spans="1:4" ht="28.8" x14ac:dyDescent="0.3">
      <c r="A231" s="90" t="s">
        <v>1552</v>
      </c>
      <c r="B231" s="91" t="s">
        <v>1357</v>
      </c>
      <c r="C231" s="96">
        <v>150</v>
      </c>
      <c r="D231" s="95" t="s">
        <v>1553</v>
      </c>
    </row>
    <row r="232" spans="1:4" ht="28.8" x14ac:dyDescent="0.3">
      <c r="A232" s="90" t="s">
        <v>1554</v>
      </c>
      <c r="B232" s="91" t="s">
        <v>1357</v>
      </c>
      <c r="C232" s="96">
        <v>319</v>
      </c>
      <c r="D232" s="95" t="s">
        <v>1555</v>
      </c>
    </row>
    <row r="233" spans="1:4" ht="28.8" x14ac:dyDescent="0.3">
      <c r="A233" s="90" t="s">
        <v>1556</v>
      </c>
      <c r="B233" s="91" t="s">
        <v>1357</v>
      </c>
      <c r="C233" s="96">
        <v>400</v>
      </c>
      <c r="D233" s="95" t="s">
        <v>1557</v>
      </c>
    </row>
    <row r="234" spans="1:4" ht="28.8" x14ac:dyDescent="0.3">
      <c r="A234" s="90" t="s">
        <v>1558</v>
      </c>
      <c r="B234" s="91" t="s">
        <v>1357</v>
      </c>
      <c r="C234" s="96">
        <v>400</v>
      </c>
      <c r="D234" s="95" t="s">
        <v>1559</v>
      </c>
    </row>
    <row r="235" spans="1:4" x14ac:dyDescent="0.3">
      <c r="A235" s="90" t="s">
        <v>1560</v>
      </c>
      <c r="B235" s="91" t="s">
        <v>1357</v>
      </c>
      <c r="C235" s="96">
        <v>60</v>
      </c>
      <c r="D235" s="95" t="s">
        <v>1561</v>
      </c>
    </row>
    <row r="236" spans="1:4" x14ac:dyDescent="0.3">
      <c r="A236" s="90" t="s">
        <v>1562</v>
      </c>
      <c r="B236" s="91" t="s">
        <v>1357</v>
      </c>
      <c r="C236" s="96">
        <v>520</v>
      </c>
      <c r="D236" s="95" t="s">
        <v>1563</v>
      </c>
    </row>
    <row r="237" spans="1:4" x14ac:dyDescent="0.3">
      <c r="A237" s="90" t="s">
        <v>1564</v>
      </c>
      <c r="B237" s="97" t="s">
        <v>1396</v>
      </c>
      <c r="C237" s="96">
        <v>5000</v>
      </c>
      <c r="D237" s="95" t="s">
        <v>1565</v>
      </c>
    </row>
    <row r="238" spans="1:4" x14ac:dyDescent="0.3">
      <c r="A238" s="90" t="s">
        <v>1566</v>
      </c>
      <c r="B238" s="97" t="s">
        <v>1396</v>
      </c>
      <c r="C238" s="96">
        <v>230</v>
      </c>
      <c r="D238" s="95" t="s">
        <v>1567</v>
      </c>
    </row>
    <row r="239" spans="1:4" ht="28.8" x14ac:dyDescent="0.3">
      <c r="A239" s="90" t="s">
        <v>1568</v>
      </c>
      <c r="B239" s="97" t="s">
        <v>1357</v>
      </c>
      <c r="C239" s="96">
        <v>1300</v>
      </c>
      <c r="D239" s="95" t="s">
        <v>1569</v>
      </c>
    </row>
    <row r="240" spans="1:4" x14ac:dyDescent="0.3">
      <c r="A240" s="90" t="s">
        <v>1570</v>
      </c>
      <c r="B240" s="91" t="s">
        <v>1396</v>
      </c>
      <c r="C240" s="96">
        <v>3000</v>
      </c>
      <c r="D240" s="95" t="s">
        <v>1571</v>
      </c>
    </row>
    <row r="241" spans="1:4" x14ac:dyDescent="0.3">
      <c r="A241" s="90" t="s">
        <v>1434</v>
      </c>
      <c r="B241" s="91" t="s">
        <v>1396</v>
      </c>
      <c r="C241" s="96">
        <v>800</v>
      </c>
      <c r="D241" s="95" t="s">
        <v>1572</v>
      </c>
    </row>
    <row r="242" spans="1:4" x14ac:dyDescent="0.3">
      <c r="A242" s="90" t="s">
        <v>1573</v>
      </c>
      <c r="B242" s="91" t="s">
        <v>1396</v>
      </c>
      <c r="C242" s="96">
        <v>315</v>
      </c>
      <c r="D242" s="95" t="s">
        <v>1574</v>
      </c>
    </row>
    <row r="243" spans="1:4" x14ac:dyDescent="0.3">
      <c r="A243" s="90" t="s">
        <v>1575</v>
      </c>
      <c r="B243" s="97" t="s">
        <v>1357</v>
      </c>
      <c r="C243" s="96">
        <v>404</v>
      </c>
      <c r="D243" s="95" t="s">
        <v>1576</v>
      </c>
    </row>
    <row r="244" spans="1:4" x14ac:dyDescent="0.3">
      <c r="A244" s="90" t="s">
        <v>1577</v>
      </c>
      <c r="B244" s="91" t="s">
        <v>1396</v>
      </c>
      <c r="C244" s="96">
        <v>2208</v>
      </c>
      <c r="D244" s="95" t="s">
        <v>1578</v>
      </c>
    </row>
    <row r="245" spans="1:4" x14ac:dyDescent="0.3">
      <c r="A245" s="90" t="s">
        <v>1579</v>
      </c>
      <c r="B245" s="91" t="s">
        <v>1396</v>
      </c>
      <c r="C245" s="96">
        <v>260</v>
      </c>
      <c r="D245" s="95" t="s">
        <v>1580</v>
      </c>
    </row>
    <row r="246" spans="1:4" x14ac:dyDescent="0.3">
      <c r="A246" s="90" t="s">
        <v>1581</v>
      </c>
      <c r="B246" s="91" t="s">
        <v>1396</v>
      </c>
      <c r="C246" s="96">
        <v>650</v>
      </c>
      <c r="D246" s="95" t="s">
        <v>1582</v>
      </c>
    </row>
    <row r="247" spans="1:4" ht="28.8" x14ac:dyDescent="0.3">
      <c r="A247" s="90" t="s">
        <v>1583</v>
      </c>
      <c r="B247" s="91" t="s">
        <v>1357</v>
      </c>
      <c r="C247" s="96">
        <v>2000</v>
      </c>
      <c r="D247" s="95" t="s">
        <v>1584</v>
      </c>
    </row>
    <row r="248" spans="1:4" ht="28.8" x14ac:dyDescent="0.3">
      <c r="A248" s="90" t="s">
        <v>1585</v>
      </c>
      <c r="B248" s="91" t="s">
        <v>1357</v>
      </c>
      <c r="C248" s="96">
        <v>4000</v>
      </c>
      <c r="D248" s="95" t="s">
        <v>1586</v>
      </c>
    </row>
    <row r="249" spans="1:4" ht="28.8" x14ac:dyDescent="0.3">
      <c r="A249" s="90" t="s">
        <v>1587</v>
      </c>
      <c r="B249" s="91" t="s">
        <v>1357</v>
      </c>
      <c r="C249" s="96">
        <v>600</v>
      </c>
      <c r="D249" s="95" t="s">
        <v>1588</v>
      </c>
    </row>
    <row r="250" spans="1:4" ht="28.8" x14ac:dyDescent="0.3">
      <c r="A250" s="90" t="s">
        <v>1589</v>
      </c>
      <c r="B250" s="91" t="s">
        <v>1357</v>
      </c>
      <c r="C250" s="94">
        <v>2500</v>
      </c>
      <c r="D250" s="95" t="s">
        <v>1590</v>
      </c>
    </row>
    <row r="251" spans="1:4" x14ac:dyDescent="0.3">
      <c r="A251" s="90" t="s">
        <v>1591</v>
      </c>
      <c r="B251" s="91" t="s">
        <v>1357</v>
      </c>
      <c r="C251" s="94">
        <v>300</v>
      </c>
      <c r="D251" s="95" t="s">
        <v>1592</v>
      </c>
    </row>
    <row r="252" spans="1:4" x14ac:dyDescent="0.3">
      <c r="A252" s="90" t="s">
        <v>1593</v>
      </c>
      <c r="B252" s="95" t="s">
        <v>1343</v>
      </c>
      <c r="C252" s="93">
        <v>170</v>
      </c>
      <c r="D252" s="95" t="s">
        <v>1594</v>
      </c>
    </row>
    <row r="253" spans="1:4" x14ac:dyDescent="0.3">
      <c r="A253" s="90" t="s">
        <v>1595</v>
      </c>
      <c r="B253" s="95" t="s">
        <v>1343</v>
      </c>
      <c r="C253" s="93">
        <v>170</v>
      </c>
      <c r="D253" s="95" t="s">
        <v>1596</v>
      </c>
    </row>
    <row r="254" spans="1:4" x14ac:dyDescent="0.3">
      <c r="A254" s="90" t="s">
        <v>1597</v>
      </c>
      <c r="B254" s="95" t="s">
        <v>1343</v>
      </c>
      <c r="C254" s="93">
        <v>170</v>
      </c>
      <c r="D254" s="95" t="s">
        <v>1598</v>
      </c>
    </row>
    <row r="255" spans="1:4" x14ac:dyDescent="0.3">
      <c r="A255" s="90" t="s">
        <v>1599</v>
      </c>
      <c r="B255" s="95" t="s">
        <v>1343</v>
      </c>
      <c r="C255" s="94">
        <v>668</v>
      </c>
      <c r="D255" s="95" t="s">
        <v>1600</v>
      </c>
    </row>
    <row r="256" spans="1:4" x14ac:dyDescent="0.3">
      <c r="A256" s="90" t="s">
        <v>1601</v>
      </c>
      <c r="B256" s="91" t="s">
        <v>1396</v>
      </c>
      <c r="C256" s="94">
        <v>886</v>
      </c>
      <c r="D256" s="95" t="s">
        <v>1602</v>
      </c>
    </row>
    <row r="257" spans="1:4" x14ac:dyDescent="0.3">
      <c r="A257" s="90" t="s">
        <v>1536</v>
      </c>
      <c r="B257" s="91" t="s">
        <v>1396</v>
      </c>
      <c r="C257" s="94">
        <v>150</v>
      </c>
      <c r="D257" s="95" t="s">
        <v>1603</v>
      </c>
    </row>
    <row r="258" spans="1:4" x14ac:dyDescent="0.3">
      <c r="A258" s="90" t="s">
        <v>1604</v>
      </c>
      <c r="B258" s="91" t="s">
        <v>1396</v>
      </c>
      <c r="C258" s="94">
        <v>400</v>
      </c>
      <c r="D258" s="95" t="s">
        <v>1605</v>
      </c>
    </row>
    <row r="259" spans="1:4" x14ac:dyDescent="0.3">
      <c r="A259" s="90" t="s">
        <v>1606</v>
      </c>
      <c r="B259" s="91" t="s">
        <v>1396</v>
      </c>
      <c r="C259" s="94">
        <v>1500</v>
      </c>
      <c r="D259" s="95" t="s">
        <v>1607</v>
      </c>
    </row>
    <row r="260" spans="1:4" x14ac:dyDescent="0.3">
      <c r="A260" s="90" t="s">
        <v>1608</v>
      </c>
      <c r="B260" s="91" t="s">
        <v>1396</v>
      </c>
      <c r="C260" s="90">
        <v>2734.4</v>
      </c>
      <c r="D260" s="95" t="s">
        <v>1609</v>
      </c>
    </row>
    <row r="261" spans="1:4" x14ac:dyDescent="0.3">
      <c r="A261" s="90" t="s">
        <v>1610</v>
      </c>
      <c r="B261" s="91" t="s">
        <v>1396</v>
      </c>
      <c r="C261" s="90">
        <v>1473.53</v>
      </c>
      <c r="D261" s="95" t="s">
        <v>1611</v>
      </c>
    </row>
    <row r="262" spans="1:4" x14ac:dyDescent="0.3">
      <c r="A262" s="90" t="s">
        <v>1612</v>
      </c>
      <c r="B262" s="91" t="s">
        <v>1343</v>
      </c>
      <c r="C262" s="93">
        <v>114</v>
      </c>
      <c r="D262" s="95" t="s">
        <v>1613</v>
      </c>
    </row>
    <row r="263" spans="1:4" x14ac:dyDescent="0.3">
      <c r="A263" s="90" t="s">
        <v>1614</v>
      </c>
      <c r="B263" s="91" t="s">
        <v>1343</v>
      </c>
      <c r="C263" s="90">
        <v>250.7</v>
      </c>
      <c r="D263" s="95" t="s">
        <v>1615</v>
      </c>
    </row>
    <row r="264" spans="1:4" x14ac:dyDescent="0.3">
      <c r="A264" s="90" t="s">
        <v>1616</v>
      </c>
      <c r="B264" s="91" t="s">
        <v>1343</v>
      </c>
      <c r="C264" s="90">
        <v>17060</v>
      </c>
      <c r="D264" s="95" t="s">
        <v>1617</v>
      </c>
    </row>
    <row r="265" spans="1:4" x14ac:dyDescent="0.3">
      <c r="A265" s="90" t="s">
        <v>1618</v>
      </c>
      <c r="B265" s="91" t="s">
        <v>1343</v>
      </c>
      <c r="C265" s="90">
        <v>389</v>
      </c>
      <c r="D265" s="95" t="s">
        <v>1619</v>
      </c>
    </row>
    <row r="266" spans="1:4" x14ac:dyDescent="0.3">
      <c r="A266" s="90" t="s">
        <v>1620</v>
      </c>
      <c r="B266" s="91" t="s">
        <v>1396</v>
      </c>
      <c r="C266" s="94">
        <v>700</v>
      </c>
      <c r="D266" s="95" t="s">
        <v>1621</v>
      </c>
    </row>
    <row r="267" spans="1:4" x14ac:dyDescent="0.3">
      <c r="A267" s="90" t="s">
        <v>1622</v>
      </c>
      <c r="B267" s="91" t="s">
        <v>1396</v>
      </c>
      <c r="C267" s="90">
        <v>2245</v>
      </c>
      <c r="D267" s="95" t="s">
        <v>1623</v>
      </c>
    </row>
    <row r="268" spans="1:4" x14ac:dyDescent="0.3">
      <c r="A268" s="90" t="s">
        <v>1499</v>
      </c>
      <c r="B268" s="91" t="s">
        <v>1396</v>
      </c>
      <c r="C268" s="93">
        <v>1000</v>
      </c>
      <c r="D268" s="95" t="s">
        <v>1624</v>
      </c>
    </row>
    <row r="269" spans="1:4" x14ac:dyDescent="0.3">
      <c r="A269" s="90" t="s">
        <v>1625</v>
      </c>
      <c r="B269" s="91" t="s">
        <v>1396</v>
      </c>
      <c r="C269" s="93">
        <v>2700</v>
      </c>
      <c r="D269" s="95" t="s">
        <v>1626</v>
      </c>
    </row>
    <row r="270" spans="1:4" ht="28.8" x14ac:dyDescent="0.3">
      <c r="A270" s="90" t="s">
        <v>1627</v>
      </c>
      <c r="B270" s="91" t="s">
        <v>1343</v>
      </c>
      <c r="C270" s="94">
        <v>1630</v>
      </c>
      <c r="D270" s="95" t="s">
        <v>1628</v>
      </c>
    </row>
    <row r="271" spans="1:4" x14ac:dyDescent="0.3">
      <c r="A271" s="90" t="s">
        <v>1629</v>
      </c>
      <c r="B271" s="95" t="s">
        <v>1396</v>
      </c>
      <c r="C271" s="94">
        <v>300</v>
      </c>
      <c r="D271" s="95" t="s">
        <v>1630</v>
      </c>
    </row>
    <row r="272" spans="1:4" x14ac:dyDescent="0.3">
      <c r="A272" s="90" t="s">
        <v>1631</v>
      </c>
      <c r="B272" s="95" t="s">
        <v>1396</v>
      </c>
      <c r="C272" s="94">
        <v>755</v>
      </c>
      <c r="D272" s="95" t="s">
        <v>1632</v>
      </c>
    </row>
    <row r="273" spans="1:4" ht="28.8" x14ac:dyDescent="0.3">
      <c r="A273" s="90" t="s">
        <v>1633</v>
      </c>
      <c r="B273" s="95" t="s">
        <v>1396</v>
      </c>
      <c r="C273" s="94">
        <v>1450</v>
      </c>
      <c r="D273" s="95" t="s">
        <v>1634</v>
      </c>
    </row>
    <row r="274" spans="1:4" ht="28.8" x14ac:dyDescent="0.3">
      <c r="A274" s="90" t="s">
        <v>1635</v>
      </c>
      <c r="B274" s="95" t="s">
        <v>1396</v>
      </c>
      <c r="C274" s="94">
        <v>2793</v>
      </c>
      <c r="D274" s="95" t="s">
        <v>1636</v>
      </c>
    </row>
    <row r="275" spans="1:4" x14ac:dyDescent="0.3">
      <c r="A275" s="90" t="s">
        <v>1637</v>
      </c>
      <c r="B275" s="95" t="s">
        <v>1396</v>
      </c>
      <c r="C275" s="94">
        <v>800</v>
      </c>
      <c r="D275" s="95" t="s">
        <v>1638</v>
      </c>
    </row>
    <row r="276" spans="1:4" x14ac:dyDescent="0.3">
      <c r="A276" s="90" t="s">
        <v>1639</v>
      </c>
      <c r="B276" s="95" t="s">
        <v>1357</v>
      </c>
      <c r="C276" s="94">
        <v>2800</v>
      </c>
      <c r="D276" s="95" t="s">
        <v>1640</v>
      </c>
    </row>
    <row r="277" spans="1:4" ht="28.8" x14ac:dyDescent="0.3">
      <c r="A277" s="90" t="s">
        <v>1641</v>
      </c>
      <c r="B277" s="95" t="s">
        <v>1357</v>
      </c>
      <c r="C277" s="94">
        <v>5200</v>
      </c>
      <c r="D277" s="95" t="s">
        <v>1642</v>
      </c>
    </row>
    <row r="278" spans="1:4" x14ac:dyDescent="0.3">
      <c r="A278" s="90" t="s">
        <v>1643</v>
      </c>
      <c r="B278" s="91" t="s">
        <v>1396</v>
      </c>
      <c r="C278" s="94">
        <v>825</v>
      </c>
      <c r="D278" s="95" t="s">
        <v>1644</v>
      </c>
    </row>
    <row r="279" spans="1:4" x14ac:dyDescent="0.3">
      <c r="A279" s="90" t="s">
        <v>1645</v>
      </c>
      <c r="B279" s="91" t="s">
        <v>1396</v>
      </c>
      <c r="C279" s="94">
        <v>1350</v>
      </c>
      <c r="D279" s="95" t="s">
        <v>1646</v>
      </c>
    </row>
    <row r="280" spans="1:4" x14ac:dyDescent="0.3">
      <c r="A280" s="90" t="s">
        <v>1647</v>
      </c>
      <c r="B280" s="91" t="s">
        <v>1396</v>
      </c>
      <c r="C280" s="94">
        <v>3700</v>
      </c>
      <c r="D280" s="95" t="s">
        <v>1648</v>
      </c>
    </row>
    <row r="281" spans="1:4" x14ac:dyDescent="0.3">
      <c r="A281" s="90" t="s">
        <v>1649</v>
      </c>
      <c r="B281" s="91" t="s">
        <v>1396</v>
      </c>
      <c r="C281" s="94">
        <v>110</v>
      </c>
      <c r="D281" s="95" t="s">
        <v>1650</v>
      </c>
    </row>
    <row r="282" spans="1:4" x14ac:dyDescent="0.3">
      <c r="A282" s="90" t="s">
        <v>1398</v>
      </c>
      <c r="B282" s="91" t="s">
        <v>1396</v>
      </c>
      <c r="C282" s="94">
        <v>800</v>
      </c>
      <c r="D282" s="95" t="s">
        <v>1651</v>
      </c>
    </row>
    <row r="283" spans="1:4" x14ac:dyDescent="0.3">
      <c r="A283" s="90" t="s">
        <v>1652</v>
      </c>
      <c r="B283" s="91" t="s">
        <v>1396</v>
      </c>
      <c r="C283" s="94">
        <v>200</v>
      </c>
      <c r="D283" s="95" t="s">
        <v>1653</v>
      </c>
    </row>
    <row r="284" spans="1:4" x14ac:dyDescent="0.3">
      <c r="A284" s="90" t="s">
        <v>1654</v>
      </c>
      <c r="B284" s="91" t="s">
        <v>1396</v>
      </c>
      <c r="C284" s="94">
        <v>500</v>
      </c>
      <c r="D284" s="95" t="s">
        <v>1655</v>
      </c>
    </row>
    <row r="285" spans="1:4" x14ac:dyDescent="0.3">
      <c r="A285" s="90" t="s">
        <v>1656</v>
      </c>
      <c r="B285" s="91" t="s">
        <v>1396</v>
      </c>
      <c r="C285" s="94">
        <v>50</v>
      </c>
      <c r="D285" s="95" t="s">
        <v>1657</v>
      </c>
    </row>
    <row r="286" spans="1:4" x14ac:dyDescent="0.3">
      <c r="A286" s="90" t="s">
        <v>1446</v>
      </c>
      <c r="B286" s="91" t="s">
        <v>1396</v>
      </c>
      <c r="C286" s="94">
        <v>1000</v>
      </c>
      <c r="D286" s="95" t="s">
        <v>1658</v>
      </c>
    </row>
    <row r="287" spans="1:4" x14ac:dyDescent="0.3">
      <c r="A287" s="90" t="s">
        <v>1659</v>
      </c>
      <c r="B287" s="91" t="s">
        <v>1343</v>
      </c>
      <c r="C287" s="94">
        <v>1500</v>
      </c>
      <c r="D287" s="95" t="s">
        <v>1660</v>
      </c>
    </row>
    <row r="288" spans="1:4" x14ac:dyDescent="0.3">
      <c r="A288" s="90" t="s">
        <v>1661</v>
      </c>
      <c r="B288" s="91" t="s">
        <v>1396</v>
      </c>
      <c r="C288" s="90">
        <v>1474</v>
      </c>
      <c r="D288" s="95" t="s">
        <v>1662</v>
      </c>
    </row>
    <row r="289" spans="1:4" x14ac:dyDescent="0.3">
      <c r="A289" s="90" t="s">
        <v>1663</v>
      </c>
      <c r="B289" s="91" t="s">
        <v>1396</v>
      </c>
      <c r="C289" s="90">
        <v>2735</v>
      </c>
      <c r="D289" s="95" t="s">
        <v>1664</v>
      </c>
    </row>
    <row r="290" spans="1:4" x14ac:dyDescent="0.3">
      <c r="A290" s="90" t="s">
        <v>1665</v>
      </c>
      <c r="B290" s="91" t="s">
        <v>1396</v>
      </c>
      <c r="C290" s="93">
        <v>2000</v>
      </c>
      <c r="D290" s="95" t="s">
        <v>1666</v>
      </c>
    </row>
    <row r="291" spans="1:4" x14ac:dyDescent="0.3">
      <c r="A291" s="90" t="s">
        <v>1667</v>
      </c>
      <c r="B291" s="91" t="s">
        <v>1396</v>
      </c>
      <c r="C291" s="93">
        <v>600</v>
      </c>
      <c r="D291" s="95" t="s">
        <v>1668</v>
      </c>
    </row>
    <row r="292" spans="1:4" x14ac:dyDescent="0.3">
      <c r="A292" s="90" t="s">
        <v>1669</v>
      </c>
      <c r="B292" s="91" t="s">
        <v>1396</v>
      </c>
      <c r="C292" s="93">
        <v>7500</v>
      </c>
      <c r="D292" s="95" t="s">
        <v>1670</v>
      </c>
    </row>
    <row r="293" spans="1:4" x14ac:dyDescent="0.3">
      <c r="A293" s="90" t="s">
        <v>1671</v>
      </c>
      <c r="B293" s="91" t="s">
        <v>1396</v>
      </c>
      <c r="C293" s="93">
        <v>1000</v>
      </c>
      <c r="D293" s="95" t="s">
        <v>1672</v>
      </c>
    </row>
    <row r="294" spans="1:4" x14ac:dyDescent="0.3">
      <c r="A294" s="90" t="s">
        <v>1673</v>
      </c>
      <c r="B294" s="91" t="s">
        <v>1396</v>
      </c>
      <c r="C294" s="92">
        <v>10000</v>
      </c>
      <c r="D294" s="95" t="s">
        <v>1674</v>
      </c>
    </row>
    <row r="295" spans="1:4" x14ac:dyDescent="0.3">
      <c r="A295" s="90" t="s">
        <v>1675</v>
      </c>
      <c r="B295" s="91" t="s">
        <v>1396</v>
      </c>
      <c r="C295" s="92">
        <v>3000</v>
      </c>
      <c r="D295" s="95" t="s">
        <v>1676</v>
      </c>
    </row>
    <row r="296" spans="1:4" x14ac:dyDescent="0.3">
      <c r="A296" s="90" t="s">
        <v>1677</v>
      </c>
      <c r="B296" s="91" t="s">
        <v>1396</v>
      </c>
      <c r="C296" s="92">
        <v>1600</v>
      </c>
      <c r="D296" s="95" t="s">
        <v>1678</v>
      </c>
    </row>
    <row r="297" spans="1:4" x14ac:dyDescent="0.3">
      <c r="A297" s="90" t="s">
        <v>1679</v>
      </c>
      <c r="B297" s="91" t="s">
        <v>1396</v>
      </c>
      <c r="C297" s="92">
        <v>5000</v>
      </c>
      <c r="D297" s="95" t="s">
        <v>1680</v>
      </c>
    </row>
    <row r="298" spans="1:4" x14ac:dyDescent="0.3">
      <c r="A298" s="90" t="s">
        <v>1681</v>
      </c>
      <c r="B298" s="91" t="s">
        <v>1396</v>
      </c>
      <c r="C298" s="92">
        <v>1300</v>
      </c>
      <c r="D298" s="95" t="s">
        <v>1682</v>
      </c>
    </row>
    <row r="299" spans="1:4" x14ac:dyDescent="0.3">
      <c r="A299" s="90" t="s">
        <v>1683</v>
      </c>
      <c r="B299" s="91" t="s">
        <v>1396</v>
      </c>
      <c r="C299" s="92">
        <v>1500</v>
      </c>
      <c r="D299" s="95" t="s">
        <v>1684</v>
      </c>
    </row>
    <row r="300" spans="1:4" x14ac:dyDescent="0.3">
      <c r="A300" s="90" t="s">
        <v>1685</v>
      </c>
      <c r="B300" s="91" t="s">
        <v>1396</v>
      </c>
      <c r="C300" s="92">
        <v>2000</v>
      </c>
      <c r="D300" s="95" t="s">
        <v>1686</v>
      </c>
    </row>
    <row r="301" spans="1:4" x14ac:dyDescent="0.3">
      <c r="A301" s="90" t="s">
        <v>1687</v>
      </c>
      <c r="B301" s="91" t="s">
        <v>1396</v>
      </c>
      <c r="C301" s="92">
        <v>678</v>
      </c>
      <c r="D301" s="95" t="s">
        <v>1688</v>
      </c>
    </row>
    <row r="302" spans="1:4" x14ac:dyDescent="0.3">
      <c r="A302" s="90" t="s">
        <v>1689</v>
      </c>
      <c r="B302" s="91" t="s">
        <v>1396</v>
      </c>
      <c r="C302" s="92">
        <v>300</v>
      </c>
      <c r="D302" s="95" t="s">
        <v>1690</v>
      </c>
    </row>
    <row r="303" spans="1:4" x14ac:dyDescent="0.3">
      <c r="A303" s="90" t="s">
        <v>1691</v>
      </c>
      <c r="B303" s="91" t="s">
        <v>1396</v>
      </c>
      <c r="C303" s="92">
        <v>510</v>
      </c>
      <c r="D303" s="95" t="s">
        <v>1692</v>
      </c>
    </row>
    <row r="304" spans="1:4" x14ac:dyDescent="0.3">
      <c r="A304" s="90" t="s">
        <v>1693</v>
      </c>
      <c r="B304" s="91" t="s">
        <v>1396</v>
      </c>
      <c r="C304" s="92">
        <v>650</v>
      </c>
      <c r="D304" s="95" t="s">
        <v>1694</v>
      </c>
    </row>
    <row r="305" spans="1:4" ht="28.8" x14ac:dyDescent="0.3">
      <c r="A305" s="90" t="s">
        <v>1695</v>
      </c>
      <c r="B305" s="91" t="s">
        <v>1396</v>
      </c>
      <c r="C305" s="92">
        <v>200</v>
      </c>
      <c r="D305" s="95" t="s">
        <v>1696</v>
      </c>
    </row>
    <row r="306" spans="1:4" x14ac:dyDescent="0.3">
      <c r="A306" s="90" t="s">
        <v>1697</v>
      </c>
      <c r="B306" s="91" t="s">
        <v>1396</v>
      </c>
      <c r="C306" s="92">
        <v>900</v>
      </c>
      <c r="D306" s="95" t="s">
        <v>1698</v>
      </c>
    </row>
    <row r="307" spans="1:4" x14ac:dyDescent="0.3">
      <c r="A307" s="90" t="s">
        <v>1699</v>
      </c>
      <c r="B307" s="91" t="s">
        <v>1396</v>
      </c>
      <c r="C307" s="92">
        <v>1000</v>
      </c>
      <c r="D307" s="95" t="s">
        <v>1700</v>
      </c>
    </row>
    <row r="308" spans="1:4" x14ac:dyDescent="0.3">
      <c r="A308" s="90" t="s">
        <v>1701</v>
      </c>
      <c r="B308" s="91" t="s">
        <v>1396</v>
      </c>
      <c r="C308" s="90">
        <v>2035.18</v>
      </c>
      <c r="D308" s="95" t="s">
        <v>1702</v>
      </c>
    </row>
    <row r="309" spans="1:4" x14ac:dyDescent="0.3">
      <c r="A309" s="90" t="s">
        <v>1703</v>
      </c>
      <c r="B309" s="91" t="s">
        <v>1396</v>
      </c>
      <c r="C309" s="93">
        <v>6900</v>
      </c>
      <c r="D309" s="95" t="s">
        <v>1704</v>
      </c>
    </row>
    <row r="310" spans="1:4" x14ac:dyDescent="0.3">
      <c r="A310" s="90" t="s">
        <v>1705</v>
      </c>
      <c r="B310" s="91" t="s">
        <v>1396</v>
      </c>
      <c r="C310" s="90">
        <v>1000</v>
      </c>
      <c r="D310" s="95" t="s">
        <v>1706</v>
      </c>
    </row>
    <row r="311" spans="1:4" x14ac:dyDescent="0.3">
      <c r="A311" s="90" t="s">
        <v>1707</v>
      </c>
      <c r="B311" s="91" t="s">
        <v>1396</v>
      </c>
      <c r="C311" s="93">
        <v>7500</v>
      </c>
      <c r="D311" s="95" t="s">
        <v>1708</v>
      </c>
    </row>
    <row r="312" spans="1:4" x14ac:dyDescent="0.3">
      <c r="A312" s="90" t="s">
        <v>1709</v>
      </c>
      <c r="B312" s="91" t="s">
        <v>1396</v>
      </c>
      <c r="C312" s="93">
        <v>600</v>
      </c>
      <c r="D312" s="95" t="s">
        <v>1710</v>
      </c>
    </row>
    <row r="313" spans="1:4" x14ac:dyDescent="0.3">
      <c r="A313" s="90" t="s">
        <v>1499</v>
      </c>
      <c r="B313" s="91" t="s">
        <v>1396</v>
      </c>
      <c r="C313" s="92">
        <v>10000</v>
      </c>
      <c r="D313" s="95" t="s">
        <v>1711</v>
      </c>
    </row>
    <row r="314" spans="1:4" x14ac:dyDescent="0.3">
      <c r="A314" s="90" t="s">
        <v>1712</v>
      </c>
      <c r="B314" s="91" t="s">
        <v>1396</v>
      </c>
      <c r="C314" s="92">
        <v>1600</v>
      </c>
      <c r="D314" s="95" t="s">
        <v>1713</v>
      </c>
    </row>
    <row r="315" spans="1:4" x14ac:dyDescent="0.3">
      <c r="A315" s="90" t="s">
        <v>1499</v>
      </c>
      <c r="B315" s="91" t="s">
        <v>1396</v>
      </c>
      <c r="C315" s="92">
        <v>10000</v>
      </c>
      <c r="D315" s="95" t="s">
        <v>1714</v>
      </c>
    </row>
    <row r="316" spans="1:4" x14ac:dyDescent="0.3">
      <c r="A316" s="90" t="s">
        <v>1715</v>
      </c>
      <c r="B316" s="91" t="s">
        <v>1396</v>
      </c>
      <c r="C316" s="92">
        <v>13800</v>
      </c>
      <c r="D316" s="95" t="s">
        <v>1716</v>
      </c>
    </row>
    <row r="317" spans="1:4" x14ac:dyDescent="0.3">
      <c r="A317" s="90" t="s">
        <v>1717</v>
      </c>
      <c r="B317" s="91" t="s">
        <v>1396</v>
      </c>
      <c r="C317" s="92">
        <v>511</v>
      </c>
      <c r="D317" s="95" t="s">
        <v>1718</v>
      </c>
    </row>
    <row r="318" spans="1:4" x14ac:dyDescent="0.3">
      <c r="A318" s="90" t="s">
        <v>1719</v>
      </c>
      <c r="B318" s="91" t="s">
        <v>1396</v>
      </c>
      <c r="C318" s="92">
        <v>562</v>
      </c>
      <c r="D318" s="95" t="s">
        <v>1720</v>
      </c>
    </row>
    <row r="319" spans="1:4" x14ac:dyDescent="0.3">
      <c r="A319" s="90" t="s">
        <v>1721</v>
      </c>
      <c r="B319" s="91" t="s">
        <v>1396</v>
      </c>
      <c r="C319" s="92">
        <v>223</v>
      </c>
      <c r="D319" s="95" t="s">
        <v>1722</v>
      </c>
    </row>
    <row r="320" spans="1:4" x14ac:dyDescent="0.3">
      <c r="A320" s="90" t="s">
        <v>1723</v>
      </c>
      <c r="B320" s="91" t="s">
        <v>1396</v>
      </c>
      <c r="C320" s="92">
        <v>13800</v>
      </c>
      <c r="D320" s="95" t="s">
        <v>1724</v>
      </c>
    </row>
    <row r="321" spans="1:4" x14ac:dyDescent="0.3">
      <c r="A321" s="90" t="s">
        <v>1725</v>
      </c>
      <c r="B321" s="91" t="s">
        <v>1343</v>
      </c>
      <c r="C321" s="92">
        <v>1810</v>
      </c>
      <c r="D321" s="95" t="s">
        <v>1726</v>
      </c>
    </row>
    <row r="322" spans="1:4" x14ac:dyDescent="0.3">
      <c r="A322" s="90" t="s">
        <v>1727</v>
      </c>
      <c r="B322" s="91" t="s">
        <v>1396</v>
      </c>
      <c r="C322" s="92">
        <v>2000</v>
      </c>
      <c r="D322" s="95" t="s">
        <v>1728</v>
      </c>
    </row>
    <row r="323" spans="1:4" x14ac:dyDescent="0.3">
      <c r="A323" s="90" t="s">
        <v>1729</v>
      </c>
      <c r="B323" s="91" t="s">
        <v>1396</v>
      </c>
      <c r="C323" s="92">
        <v>800</v>
      </c>
      <c r="D323" s="95" t="s">
        <v>1730</v>
      </c>
    </row>
    <row r="324" spans="1:4" x14ac:dyDescent="0.3">
      <c r="A324" s="90" t="s">
        <v>1731</v>
      </c>
      <c r="B324" s="91" t="s">
        <v>1396</v>
      </c>
      <c r="C324" s="92">
        <v>500</v>
      </c>
      <c r="D324" s="95" t="s">
        <v>1732</v>
      </c>
    </row>
    <row r="325" spans="1:4" x14ac:dyDescent="0.3">
      <c r="A325" s="90" t="s">
        <v>1733</v>
      </c>
      <c r="B325" s="91" t="s">
        <v>1396</v>
      </c>
      <c r="C325" s="92">
        <v>500</v>
      </c>
      <c r="D325" s="95" t="s">
        <v>1734</v>
      </c>
    </row>
    <row r="326" spans="1:4" x14ac:dyDescent="0.3">
      <c r="A326" s="90" t="s">
        <v>1735</v>
      </c>
      <c r="B326" s="91" t="s">
        <v>1396</v>
      </c>
      <c r="C326" s="92">
        <v>1370</v>
      </c>
      <c r="D326" s="95" t="s">
        <v>1736</v>
      </c>
    </row>
    <row r="327" spans="1:4" x14ac:dyDescent="0.3">
      <c r="A327" s="90" t="s">
        <v>1737</v>
      </c>
      <c r="B327" s="91" t="s">
        <v>1396</v>
      </c>
      <c r="C327" s="92">
        <v>1554</v>
      </c>
      <c r="D327" s="95" t="s">
        <v>1738</v>
      </c>
    </row>
    <row r="328" spans="1:4" x14ac:dyDescent="0.3">
      <c r="A328" s="90" t="s">
        <v>1739</v>
      </c>
      <c r="B328" s="91" t="s">
        <v>1357</v>
      </c>
      <c r="C328" s="92">
        <v>1850</v>
      </c>
      <c r="D328" s="95" t="s">
        <v>1740</v>
      </c>
    </row>
    <row r="329" spans="1:4" x14ac:dyDescent="0.3">
      <c r="A329" s="90" t="s">
        <v>1741</v>
      </c>
      <c r="B329" s="91" t="s">
        <v>1357</v>
      </c>
      <c r="C329" s="92">
        <v>177</v>
      </c>
      <c r="D329" s="95" t="s">
        <v>1742</v>
      </c>
    </row>
    <row r="330" spans="1:4" ht="28.8" x14ac:dyDescent="0.3">
      <c r="A330" s="90" t="s">
        <v>1743</v>
      </c>
      <c r="B330" s="91" t="s">
        <v>1396</v>
      </c>
      <c r="C330" s="92">
        <v>857</v>
      </c>
      <c r="D330" s="95" t="s">
        <v>1744</v>
      </c>
    </row>
    <row r="331" spans="1:4" x14ac:dyDescent="0.3">
      <c r="A331" s="90" t="s">
        <v>1745</v>
      </c>
      <c r="B331" s="91" t="s">
        <v>1357</v>
      </c>
      <c r="C331" s="90">
        <v>193.98</v>
      </c>
      <c r="D331" s="95" t="s">
        <v>1746</v>
      </c>
    </row>
    <row r="332" spans="1:4" x14ac:dyDescent="0.3">
      <c r="A332" s="90" t="s">
        <v>1747</v>
      </c>
      <c r="B332" s="91" t="s">
        <v>1396</v>
      </c>
      <c r="C332" s="92">
        <v>625</v>
      </c>
      <c r="D332" s="95" t="s">
        <v>1748</v>
      </c>
    </row>
    <row r="333" spans="1:4" x14ac:dyDescent="0.3">
      <c r="A333" s="90" t="s">
        <v>1749</v>
      </c>
      <c r="B333" s="91" t="s">
        <v>1357</v>
      </c>
      <c r="C333" s="92">
        <v>310</v>
      </c>
      <c r="D333" s="95" t="s">
        <v>1750</v>
      </c>
    </row>
    <row r="334" spans="1:4" x14ac:dyDescent="0.3">
      <c r="A334" s="90" t="s">
        <v>1751</v>
      </c>
      <c r="B334" s="91" t="s">
        <v>1357</v>
      </c>
      <c r="C334" s="92">
        <v>550</v>
      </c>
      <c r="D334" s="95" t="s">
        <v>1752</v>
      </c>
    </row>
    <row r="335" spans="1:4" x14ac:dyDescent="0.3">
      <c r="A335" s="90" t="s">
        <v>1753</v>
      </c>
      <c r="B335" s="91" t="s">
        <v>1396</v>
      </c>
      <c r="C335" s="92">
        <v>58</v>
      </c>
      <c r="D335" s="95" t="s">
        <v>1754</v>
      </c>
    </row>
    <row r="336" spans="1:4" x14ac:dyDescent="0.3">
      <c r="A336" s="90" t="s">
        <v>1755</v>
      </c>
      <c r="B336" s="95" t="s">
        <v>1396</v>
      </c>
      <c r="C336" s="93">
        <v>1800</v>
      </c>
      <c r="D336" s="95" t="s">
        <v>1756</v>
      </c>
    </row>
    <row r="337" spans="1:4" x14ac:dyDescent="0.3">
      <c r="A337" s="90" t="s">
        <v>1757</v>
      </c>
      <c r="B337" s="95" t="s">
        <v>1396</v>
      </c>
      <c r="C337" s="93">
        <v>47.6</v>
      </c>
      <c r="D337" s="95" t="s">
        <v>1758</v>
      </c>
    </row>
    <row r="338" spans="1:4" x14ac:dyDescent="0.3">
      <c r="A338" s="90" t="s">
        <v>1759</v>
      </c>
      <c r="B338" s="95" t="s">
        <v>1357</v>
      </c>
      <c r="C338" s="90">
        <v>124.14</v>
      </c>
      <c r="D338" s="95" t="s">
        <v>1760</v>
      </c>
    </row>
    <row r="339" spans="1:4" x14ac:dyDescent="0.3">
      <c r="A339" s="90" t="s">
        <v>1761</v>
      </c>
      <c r="B339" s="91" t="s">
        <v>1396</v>
      </c>
      <c r="C339" s="90">
        <v>550</v>
      </c>
      <c r="D339" s="95" t="s">
        <v>1762</v>
      </c>
    </row>
    <row r="340" spans="1:4" x14ac:dyDescent="0.3">
      <c r="A340" s="90" t="s">
        <v>1763</v>
      </c>
      <c r="B340" s="91" t="s">
        <v>1396</v>
      </c>
      <c r="C340" s="90">
        <v>470.08</v>
      </c>
      <c r="D340" s="95" t="s">
        <v>1764</v>
      </c>
    </row>
    <row r="341" spans="1:4" x14ac:dyDescent="0.3">
      <c r="A341" s="90" t="s">
        <v>1765</v>
      </c>
      <c r="B341" s="91" t="s">
        <v>1357</v>
      </c>
      <c r="C341" s="90">
        <v>1125.2</v>
      </c>
      <c r="D341" s="95" t="s">
        <v>1766</v>
      </c>
    </row>
    <row r="342" spans="1:4" x14ac:dyDescent="0.3">
      <c r="A342" s="90" t="s">
        <v>1767</v>
      </c>
      <c r="B342" s="91" t="s">
        <v>1357</v>
      </c>
      <c r="C342" s="90">
        <v>882.71</v>
      </c>
      <c r="D342" s="95" t="s">
        <v>1768</v>
      </c>
    </row>
    <row r="343" spans="1:4" x14ac:dyDescent="0.3">
      <c r="A343" s="90" t="s">
        <v>1769</v>
      </c>
      <c r="B343" s="91" t="s">
        <v>1357</v>
      </c>
      <c r="C343" s="93">
        <v>309</v>
      </c>
      <c r="D343" s="95" t="s">
        <v>1770</v>
      </c>
    </row>
    <row r="344" spans="1:4" x14ac:dyDescent="0.3">
      <c r="A344" s="90" t="s">
        <v>1771</v>
      </c>
      <c r="B344" s="91" t="s">
        <v>1357</v>
      </c>
      <c r="C344" s="90">
        <v>360.5</v>
      </c>
      <c r="D344" s="95" t="s">
        <v>1772</v>
      </c>
    </row>
    <row r="345" spans="1:4" x14ac:dyDescent="0.3">
      <c r="A345" s="90" t="s">
        <v>1773</v>
      </c>
      <c r="B345" s="95" t="s">
        <v>1396</v>
      </c>
      <c r="C345" s="93">
        <v>826</v>
      </c>
      <c r="D345" s="95" t="s">
        <v>1774</v>
      </c>
    </row>
    <row r="346" spans="1:4" x14ac:dyDescent="0.3">
      <c r="A346" s="90" t="s">
        <v>1775</v>
      </c>
      <c r="B346" s="95" t="s">
        <v>1396</v>
      </c>
      <c r="C346" s="93">
        <v>654</v>
      </c>
      <c r="D346" s="95" t="s">
        <v>1776</v>
      </c>
    </row>
    <row r="347" spans="1:4" x14ac:dyDescent="0.3">
      <c r="A347" s="90" t="s">
        <v>1777</v>
      </c>
      <c r="B347" s="95" t="s">
        <v>1396</v>
      </c>
      <c r="C347" s="93">
        <v>500</v>
      </c>
      <c r="D347" s="95" t="s">
        <v>1778</v>
      </c>
    </row>
    <row r="348" spans="1:4" x14ac:dyDescent="0.3">
      <c r="A348" s="90" t="s">
        <v>1779</v>
      </c>
      <c r="B348" s="95" t="s">
        <v>1396</v>
      </c>
      <c r="C348" s="93">
        <v>156</v>
      </c>
      <c r="D348" s="95" t="s">
        <v>1780</v>
      </c>
    </row>
    <row r="349" spans="1:4" x14ac:dyDescent="0.3">
      <c r="A349" s="90" t="s">
        <v>1781</v>
      </c>
      <c r="B349" s="95" t="s">
        <v>1396</v>
      </c>
      <c r="C349" s="93">
        <v>902</v>
      </c>
      <c r="D349" s="95" t="s">
        <v>1782</v>
      </c>
    </row>
    <row r="350" spans="1:4" x14ac:dyDescent="0.3">
      <c r="A350" s="90" t="s">
        <v>1783</v>
      </c>
      <c r="B350" s="95" t="s">
        <v>1396</v>
      </c>
      <c r="C350" s="93">
        <v>416</v>
      </c>
      <c r="D350" s="95" t="s">
        <v>1784</v>
      </c>
    </row>
    <row r="351" spans="1:4" x14ac:dyDescent="0.3">
      <c r="A351" s="90" t="s">
        <v>1785</v>
      </c>
      <c r="B351" s="95" t="s">
        <v>1343</v>
      </c>
      <c r="C351" s="93">
        <v>3000</v>
      </c>
      <c r="D351" s="95" t="s">
        <v>1786</v>
      </c>
    </row>
    <row r="352" spans="1:4" x14ac:dyDescent="0.3">
      <c r="A352" s="90" t="s">
        <v>1787</v>
      </c>
      <c r="B352" s="95" t="s">
        <v>1396</v>
      </c>
      <c r="C352" s="93">
        <v>550</v>
      </c>
      <c r="D352" s="95" t="s">
        <v>1788</v>
      </c>
    </row>
    <row r="353" spans="1:4" x14ac:dyDescent="0.3">
      <c r="A353" s="37"/>
      <c r="B353" s="37"/>
      <c r="C353" s="37"/>
      <c r="D353" s="36"/>
    </row>
    <row r="354" spans="1:4" ht="15.6" x14ac:dyDescent="0.3">
      <c r="A354" s="101" t="s">
        <v>607</v>
      </c>
      <c r="B354" s="102"/>
      <c r="C354" s="102"/>
      <c r="D354" s="103"/>
    </row>
    <row r="355" spans="1:4" x14ac:dyDescent="0.3">
      <c r="A355" s="25" t="s">
        <v>0</v>
      </c>
      <c r="B355" s="25" t="s">
        <v>1</v>
      </c>
      <c r="C355" s="25" t="s">
        <v>2</v>
      </c>
      <c r="D355" s="36" t="s">
        <v>3</v>
      </c>
    </row>
    <row r="356" spans="1:4" x14ac:dyDescent="0.3">
      <c r="A356" s="67" t="s">
        <v>916</v>
      </c>
      <c r="B356" s="67" t="s">
        <v>917</v>
      </c>
      <c r="C356" s="65">
        <v>2196</v>
      </c>
      <c r="D356" s="64">
        <v>44713</v>
      </c>
    </row>
    <row r="357" spans="1:4" x14ac:dyDescent="0.3">
      <c r="A357" s="67" t="s">
        <v>916</v>
      </c>
      <c r="B357" s="67" t="s">
        <v>918</v>
      </c>
      <c r="C357" s="65">
        <v>240</v>
      </c>
      <c r="D357" s="64">
        <v>44740</v>
      </c>
    </row>
    <row r="358" spans="1:4" x14ac:dyDescent="0.3">
      <c r="A358" s="67" t="s">
        <v>916</v>
      </c>
      <c r="B358" s="67" t="s">
        <v>917</v>
      </c>
      <c r="C358" s="65">
        <v>610</v>
      </c>
      <c r="D358" s="64">
        <v>44755</v>
      </c>
    </row>
    <row r="359" spans="1:4" x14ac:dyDescent="0.3">
      <c r="A359" s="67" t="s">
        <v>916</v>
      </c>
      <c r="B359" s="67" t="s">
        <v>919</v>
      </c>
      <c r="C359" s="65">
        <v>586.20000000000005</v>
      </c>
      <c r="D359" s="64">
        <v>44760</v>
      </c>
    </row>
    <row r="360" spans="1:4" ht="28.8" x14ac:dyDescent="0.3">
      <c r="A360" s="67" t="s">
        <v>920</v>
      </c>
      <c r="B360" s="67" t="s">
        <v>921</v>
      </c>
      <c r="C360" s="66">
        <v>306</v>
      </c>
      <c r="D360" s="64">
        <v>44762</v>
      </c>
    </row>
    <row r="361" spans="1:4" ht="28.8" x14ac:dyDescent="0.3">
      <c r="A361" s="67" t="s">
        <v>922</v>
      </c>
      <c r="B361" s="67" t="s">
        <v>923</v>
      </c>
      <c r="C361" s="66">
        <v>9454.06</v>
      </c>
      <c r="D361" s="64">
        <v>44777</v>
      </c>
    </row>
    <row r="362" spans="1:4" ht="28.8" x14ac:dyDescent="0.3">
      <c r="A362" s="67" t="s">
        <v>916</v>
      </c>
      <c r="B362" s="68" t="s">
        <v>924</v>
      </c>
      <c r="C362" s="66">
        <v>780</v>
      </c>
      <c r="D362" s="64">
        <v>44795</v>
      </c>
    </row>
    <row r="363" spans="1:4" ht="28.8" x14ac:dyDescent="0.3">
      <c r="A363" s="67" t="s">
        <v>925</v>
      </c>
      <c r="B363" s="68" t="s">
        <v>926</v>
      </c>
      <c r="C363" s="66">
        <v>2318</v>
      </c>
      <c r="D363" s="64">
        <v>44819</v>
      </c>
    </row>
    <row r="364" spans="1:4" x14ac:dyDescent="0.3">
      <c r="A364" s="67" t="s">
        <v>925</v>
      </c>
      <c r="B364" s="67" t="s">
        <v>927</v>
      </c>
      <c r="C364" s="66">
        <v>976</v>
      </c>
      <c r="D364" s="64">
        <v>44819</v>
      </c>
    </row>
    <row r="365" spans="1:4" ht="28.8" x14ac:dyDescent="0.3">
      <c r="A365" s="67" t="s">
        <v>925</v>
      </c>
      <c r="B365" s="67" t="s">
        <v>928</v>
      </c>
      <c r="C365" s="65">
        <v>2440</v>
      </c>
      <c r="D365" s="64">
        <v>44819</v>
      </c>
    </row>
    <row r="366" spans="1:4" x14ac:dyDescent="0.3">
      <c r="A366" s="67" t="s">
        <v>925</v>
      </c>
      <c r="B366" s="68" t="s">
        <v>929</v>
      </c>
      <c r="C366" s="66">
        <v>488</v>
      </c>
      <c r="D366" s="64">
        <v>44819</v>
      </c>
    </row>
    <row r="367" spans="1:4" x14ac:dyDescent="0.3">
      <c r="A367" s="67" t="s">
        <v>925</v>
      </c>
      <c r="B367" s="68" t="s">
        <v>930</v>
      </c>
      <c r="C367" s="66">
        <v>2562</v>
      </c>
      <c r="D367" s="64">
        <v>44819</v>
      </c>
    </row>
    <row r="368" spans="1:4" ht="28.8" x14ac:dyDescent="0.3">
      <c r="A368" s="67" t="s">
        <v>925</v>
      </c>
      <c r="B368" s="67" t="s">
        <v>931</v>
      </c>
      <c r="C368" s="65">
        <v>2769.4</v>
      </c>
      <c r="D368" s="64">
        <v>44819</v>
      </c>
    </row>
    <row r="369" spans="1:4" ht="28.8" x14ac:dyDescent="0.3">
      <c r="A369" s="67" t="s">
        <v>922</v>
      </c>
      <c r="B369" s="67" t="s">
        <v>932</v>
      </c>
      <c r="C369" s="66">
        <v>8700.06</v>
      </c>
      <c r="D369" s="64">
        <v>44837</v>
      </c>
    </row>
    <row r="370" spans="1:4" ht="28.8" x14ac:dyDescent="0.3">
      <c r="A370" s="67" t="s">
        <v>920</v>
      </c>
      <c r="B370" s="67" t="s">
        <v>933</v>
      </c>
      <c r="C370" s="65">
        <v>12200</v>
      </c>
      <c r="D370" s="64">
        <v>44838</v>
      </c>
    </row>
    <row r="371" spans="1:4" ht="28.8" x14ac:dyDescent="0.3">
      <c r="A371" s="67" t="s">
        <v>922</v>
      </c>
      <c r="B371" s="68" t="s">
        <v>934</v>
      </c>
      <c r="C371" s="66">
        <v>3472.43</v>
      </c>
      <c r="D371" s="64">
        <v>44838</v>
      </c>
    </row>
    <row r="372" spans="1:4" x14ac:dyDescent="0.3">
      <c r="A372" s="67" t="s">
        <v>925</v>
      </c>
      <c r="B372" s="67" t="s">
        <v>935</v>
      </c>
      <c r="C372" s="66">
        <v>1343.04</v>
      </c>
      <c r="D372" s="64">
        <v>44839</v>
      </c>
    </row>
    <row r="373" spans="1:4" ht="28.8" x14ac:dyDescent="0.3">
      <c r="A373" s="67" t="s">
        <v>920</v>
      </c>
      <c r="B373" s="67" t="s">
        <v>921</v>
      </c>
      <c r="C373" s="66">
        <v>315.89</v>
      </c>
      <c r="D373" s="64">
        <v>44844</v>
      </c>
    </row>
    <row r="374" spans="1:4" x14ac:dyDescent="0.3">
      <c r="A374" s="67" t="s">
        <v>916</v>
      </c>
      <c r="B374" s="67" t="s">
        <v>936</v>
      </c>
      <c r="C374" s="66">
        <v>323</v>
      </c>
      <c r="D374" s="64">
        <v>44844</v>
      </c>
    </row>
    <row r="375" spans="1:4" ht="28.8" x14ac:dyDescent="0.3">
      <c r="A375" s="67" t="s">
        <v>920</v>
      </c>
      <c r="B375" s="67" t="s">
        <v>937</v>
      </c>
      <c r="C375" s="66">
        <v>1393.06</v>
      </c>
      <c r="D375" s="64">
        <v>44848</v>
      </c>
    </row>
    <row r="376" spans="1:4" x14ac:dyDescent="0.3">
      <c r="A376" s="67" t="s">
        <v>916</v>
      </c>
      <c r="B376" s="67" t="s">
        <v>938</v>
      </c>
      <c r="C376" s="66">
        <v>427</v>
      </c>
      <c r="D376" s="64">
        <v>44853</v>
      </c>
    </row>
    <row r="377" spans="1:4" ht="28.8" x14ac:dyDescent="0.3">
      <c r="A377" s="67" t="s">
        <v>920</v>
      </c>
      <c r="B377" s="67" t="s">
        <v>939</v>
      </c>
      <c r="C377" s="66">
        <v>4513.75</v>
      </c>
      <c r="D377" s="64">
        <v>44858</v>
      </c>
    </row>
    <row r="378" spans="1:4" x14ac:dyDescent="0.3">
      <c r="A378" s="67" t="s">
        <v>916</v>
      </c>
      <c r="B378" s="67" t="s">
        <v>940</v>
      </c>
      <c r="C378" s="66">
        <v>1208.5999999999999</v>
      </c>
      <c r="D378" s="64">
        <v>44858</v>
      </c>
    </row>
    <row r="379" spans="1:4" x14ac:dyDescent="0.3">
      <c r="A379" s="67" t="s">
        <v>916</v>
      </c>
      <c r="B379" s="67" t="s">
        <v>940</v>
      </c>
      <c r="C379" s="66">
        <v>375.6</v>
      </c>
      <c r="D379" s="64">
        <v>44858</v>
      </c>
    </row>
    <row r="380" spans="1:4" x14ac:dyDescent="0.3">
      <c r="A380" s="67" t="s">
        <v>916</v>
      </c>
      <c r="B380" s="67" t="s">
        <v>941</v>
      </c>
      <c r="C380" s="66">
        <v>667.34</v>
      </c>
      <c r="D380" s="64">
        <v>44858</v>
      </c>
    </row>
    <row r="381" spans="1:4" x14ac:dyDescent="0.3">
      <c r="A381" s="67" t="s">
        <v>916</v>
      </c>
      <c r="B381" s="67" t="s">
        <v>942</v>
      </c>
      <c r="C381" s="66">
        <v>1891</v>
      </c>
      <c r="D381" s="64">
        <v>44868</v>
      </c>
    </row>
    <row r="382" spans="1:4" x14ac:dyDescent="0.3">
      <c r="A382" s="67" t="s">
        <v>916</v>
      </c>
      <c r="B382" s="67" t="s">
        <v>943</v>
      </c>
      <c r="C382" s="66">
        <v>507</v>
      </c>
      <c r="D382" s="64">
        <v>44869</v>
      </c>
    </row>
    <row r="383" spans="1:4" x14ac:dyDescent="0.3">
      <c r="A383" s="67" t="s">
        <v>916</v>
      </c>
      <c r="B383" s="67" t="s">
        <v>944</v>
      </c>
      <c r="C383" s="66">
        <v>1188.28</v>
      </c>
      <c r="D383" s="64">
        <v>44872</v>
      </c>
    </row>
    <row r="384" spans="1:4" x14ac:dyDescent="0.3">
      <c r="A384" s="67" t="s">
        <v>916</v>
      </c>
      <c r="B384" s="67" t="s">
        <v>945</v>
      </c>
      <c r="C384" s="66">
        <v>313.2</v>
      </c>
      <c r="D384" s="64">
        <v>44872</v>
      </c>
    </row>
    <row r="385" spans="1:4" x14ac:dyDescent="0.3">
      <c r="A385" s="67" t="s">
        <v>916</v>
      </c>
      <c r="B385" s="67" t="s">
        <v>946</v>
      </c>
      <c r="C385" s="66">
        <v>483.12</v>
      </c>
      <c r="D385" s="64">
        <v>44874</v>
      </c>
    </row>
    <row r="386" spans="1:4" x14ac:dyDescent="0.3">
      <c r="A386" s="67" t="s">
        <v>925</v>
      </c>
      <c r="B386" s="67" t="s">
        <v>947</v>
      </c>
      <c r="C386" s="66">
        <v>48.8</v>
      </c>
      <c r="D386" s="64">
        <v>44874</v>
      </c>
    </row>
    <row r="387" spans="1:4" x14ac:dyDescent="0.3">
      <c r="A387" s="67" t="s">
        <v>925</v>
      </c>
      <c r="B387" s="67" t="s">
        <v>948</v>
      </c>
      <c r="C387" s="66">
        <v>263.52</v>
      </c>
      <c r="D387" s="64">
        <v>44874</v>
      </c>
    </row>
    <row r="388" spans="1:4" x14ac:dyDescent="0.3">
      <c r="A388" s="67" t="s">
        <v>925</v>
      </c>
      <c r="B388" s="67" t="s">
        <v>949</v>
      </c>
      <c r="C388" s="66">
        <v>197.61</v>
      </c>
      <c r="D388" s="64">
        <v>44874</v>
      </c>
    </row>
    <row r="389" spans="1:4" x14ac:dyDescent="0.3">
      <c r="A389" s="67" t="s">
        <v>925</v>
      </c>
      <c r="B389" s="67" t="s">
        <v>950</v>
      </c>
      <c r="C389" s="66">
        <v>122.93</v>
      </c>
      <c r="D389" s="64">
        <v>44874</v>
      </c>
    </row>
    <row r="390" spans="1:4" ht="28.8" x14ac:dyDescent="0.3">
      <c r="A390" s="67" t="s">
        <v>916</v>
      </c>
      <c r="B390" s="67" t="s">
        <v>951</v>
      </c>
      <c r="C390" s="66">
        <v>939.4</v>
      </c>
      <c r="D390" s="64">
        <v>44888</v>
      </c>
    </row>
    <row r="391" spans="1:4" ht="28.8" x14ac:dyDescent="0.3">
      <c r="A391" s="67" t="s">
        <v>916</v>
      </c>
      <c r="B391" s="67" t="s">
        <v>951</v>
      </c>
      <c r="C391" s="66">
        <v>235.46</v>
      </c>
      <c r="D391" s="64">
        <v>44888</v>
      </c>
    </row>
    <row r="392" spans="1:4" ht="28.8" x14ac:dyDescent="0.3">
      <c r="A392" s="67" t="s">
        <v>920</v>
      </c>
      <c r="B392" s="67" t="s">
        <v>952</v>
      </c>
      <c r="C392" s="66">
        <v>6487.96</v>
      </c>
      <c r="D392" s="64">
        <v>44888</v>
      </c>
    </row>
    <row r="393" spans="1:4" x14ac:dyDescent="0.3">
      <c r="A393" s="67" t="s">
        <v>916</v>
      </c>
      <c r="B393" s="67" t="s">
        <v>953</v>
      </c>
      <c r="C393" s="66">
        <v>155</v>
      </c>
      <c r="D393" s="64">
        <v>44889</v>
      </c>
    </row>
    <row r="394" spans="1:4" ht="28.8" x14ac:dyDescent="0.3">
      <c r="A394" s="67" t="s">
        <v>916</v>
      </c>
      <c r="B394" s="67" t="s">
        <v>954</v>
      </c>
      <c r="C394" s="66">
        <v>195.2</v>
      </c>
      <c r="D394" s="64">
        <v>44889</v>
      </c>
    </row>
    <row r="395" spans="1:4" ht="28.8" x14ac:dyDescent="0.3">
      <c r="A395" s="67" t="s">
        <v>916</v>
      </c>
      <c r="B395" s="67" t="s">
        <v>951</v>
      </c>
      <c r="C395" s="66">
        <v>662.7</v>
      </c>
      <c r="D395" s="64">
        <v>44889</v>
      </c>
    </row>
    <row r="396" spans="1:4" ht="28.8" x14ac:dyDescent="0.3">
      <c r="A396" s="67" t="s">
        <v>920</v>
      </c>
      <c r="B396" s="67" t="s">
        <v>921</v>
      </c>
      <c r="C396" s="66">
        <v>306</v>
      </c>
      <c r="D396" s="64">
        <v>44890</v>
      </c>
    </row>
    <row r="397" spans="1:4" x14ac:dyDescent="0.3">
      <c r="A397" s="67" t="s">
        <v>925</v>
      </c>
      <c r="B397" s="67" t="s">
        <v>946</v>
      </c>
      <c r="C397" s="66">
        <v>2017.88</v>
      </c>
      <c r="D397" s="64">
        <v>44902</v>
      </c>
    </row>
    <row r="398" spans="1:4" ht="28.8" x14ac:dyDescent="0.3">
      <c r="A398" s="67" t="s">
        <v>916</v>
      </c>
      <c r="B398" s="67" t="s">
        <v>955</v>
      </c>
      <c r="C398" s="66">
        <v>412</v>
      </c>
      <c r="D398" s="64">
        <v>44902</v>
      </c>
    </row>
    <row r="399" spans="1:4" x14ac:dyDescent="0.3">
      <c r="A399" s="67" t="s">
        <v>916</v>
      </c>
      <c r="B399" s="67" t="s">
        <v>956</v>
      </c>
      <c r="C399" s="66">
        <v>460</v>
      </c>
      <c r="D399" s="64">
        <v>44907</v>
      </c>
    </row>
    <row r="400" spans="1:4" x14ac:dyDescent="0.3">
      <c r="A400" s="67" t="s">
        <v>916</v>
      </c>
      <c r="B400" s="67" t="s">
        <v>957</v>
      </c>
      <c r="C400" s="66">
        <v>359.66</v>
      </c>
      <c r="D400" s="64">
        <v>44907</v>
      </c>
    </row>
    <row r="401" spans="1:4" ht="28.8" x14ac:dyDescent="0.3">
      <c r="A401" s="67" t="s">
        <v>916</v>
      </c>
      <c r="B401" s="67" t="s">
        <v>955</v>
      </c>
      <c r="C401" s="66">
        <v>129.61000000000001</v>
      </c>
      <c r="D401" s="64">
        <v>44908</v>
      </c>
    </row>
    <row r="402" spans="1:4" ht="28.8" x14ac:dyDescent="0.3">
      <c r="A402" s="67" t="s">
        <v>922</v>
      </c>
      <c r="B402" s="67" t="s">
        <v>932</v>
      </c>
      <c r="C402" s="66">
        <v>6129.16</v>
      </c>
      <c r="D402" s="64">
        <v>44908</v>
      </c>
    </row>
    <row r="403" spans="1:4" ht="28.8" x14ac:dyDescent="0.3">
      <c r="A403" s="67" t="s">
        <v>916</v>
      </c>
      <c r="B403" s="67" t="s">
        <v>958</v>
      </c>
      <c r="C403" s="66">
        <v>697.31</v>
      </c>
      <c r="D403" s="64">
        <v>44908</v>
      </c>
    </row>
    <row r="404" spans="1:4" x14ac:dyDescent="0.3">
      <c r="A404" s="67" t="s">
        <v>916</v>
      </c>
      <c r="B404" s="67" t="s">
        <v>959</v>
      </c>
      <c r="C404" s="66">
        <v>793</v>
      </c>
      <c r="D404" s="64">
        <v>44909</v>
      </c>
    </row>
    <row r="405" spans="1:4" x14ac:dyDescent="0.3">
      <c r="A405" s="67" t="s">
        <v>916</v>
      </c>
      <c r="B405" s="67" t="s">
        <v>940</v>
      </c>
      <c r="C405" s="66">
        <v>2278.61</v>
      </c>
      <c r="D405" s="64">
        <v>44909</v>
      </c>
    </row>
    <row r="406" spans="1:4" x14ac:dyDescent="0.3">
      <c r="A406" s="67" t="s">
        <v>916</v>
      </c>
      <c r="B406" s="67" t="s">
        <v>960</v>
      </c>
      <c r="C406" s="66">
        <v>323</v>
      </c>
      <c r="D406" s="64">
        <v>44914</v>
      </c>
    </row>
    <row r="407" spans="1:4" ht="28.8" x14ac:dyDescent="0.3">
      <c r="A407" s="67" t="s">
        <v>925</v>
      </c>
      <c r="B407" s="67" t="s">
        <v>961</v>
      </c>
      <c r="C407" s="66">
        <v>1183.4000000000001</v>
      </c>
      <c r="D407" s="64">
        <v>44914</v>
      </c>
    </row>
    <row r="408" spans="1:4" x14ac:dyDescent="0.3">
      <c r="A408" s="67" t="s">
        <v>916</v>
      </c>
      <c r="B408" s="67" t="s">
        <v>962</v>
      </c>
      <c r="C408" s="66">
        <v>240</v>
      </c>
      <c r="D408" s="64">
        <v>44917</v>
      </c>
    </row>
    <row r="409" spans="1:4" x14ac:dyDescent="0.3">
      <c r="A409" s="26"/>
      <c r="B409" s="26"/>
      <c r="C409" s="27"/>
      <c r="D409" s="26"/>
    </row>
    <row r="410" spans="1:4" x14ac:dyDescent="0.3">
      <c r="A410" s="105" t="s">
        <v>608</v>
      </c>
      <c r="B410" s="106"/>
      <c r="C410" s="106"/>
      <c r="D410" s="107"/>
    </row>
    <row r="411" spans="1:4" ht="28.2" customHeight="1" x14ac:dyDescent="0.3">
      <c r="A411" s="25" t="s">
        <v>0</v>
      </c>
      <c r="B411" s="25" t="s">
        <v>1</v>
      </c>
      <c r="C411" s="25" t="s">
        <v>2</v>
      </c>
      <c r="D411" s="6" t="s">
        <v>6</v>
      </c>
    </row>
    <row r="412" spans="1:4" ht="28.2" customHeight="1" x14ac:dyDescent="0.3">
      <c r="A412" s="37" t="s">
        <v>254</v>
      </c>
      <c r="B412" s="38" t="s">
        <v>255</v>
      </c>
      <c r="C412" s="39">
        <v>75</v>
      </c>
      <c r="D412" s="40">
        <v>44720</v>
      </c>
    </row>
    <row r="413" spans="1:4" ht="28.2" customHeight="1" x14ac:dyDescent="0.3">
      <c r="A413" s="37" t="s">
        <v>254</v>
      </c>
      <c r="B413" s="38" t="s">
        <v>256</v>
      </c>
      <c r="C413" s="39">
        <v>4900</v>
      </c>
      <c r="D413" s="40">
        <v>44727</v>
      </c>
    </row>
    <row r="414" spans="1:4" ht="28.2" customHeight="1" x14ac:dyDescent="0.3">
      <c r="A414" s="37" t="s">
        <v>254</v>
      </c>
      <c r="B414" s="38" t="s">
        <v>257</v>
      </c>
      <c r="C414" s="39">
        <v>996.14</v>
      </c>
      <c r="D414" s="40">
        <v>44727</v>
      </c>
    </row>
    <row r="415" spans="1:4" ht="28.2" customHeight="1" x14ac:dyDescent="0.3">
      <c r="A415" s="37" t="s">
        <v>254</v>
      </c>
      <c r="B415" s="38" t="s">
        <v>258</v>
      </c>
      <c r="C415" s="39">
        <v>200</v>
      </c>
      <c r="D415" s="40">
        <v>44727</v>
      </c>
    </row>
    <row r="416" spans="1:4" ht="28.2" customHeight="1" x14ac:dyDescent="0.3">
      <c r="A416" s="37" t="s">
        <v>254</v>
      </c>
      <c r="B416" s="38" t="s">
        <v>259</v>
      </c>
      <c r="C416" s="39">
        <v>2681.04</v>
      </c>
      <c r="D416" s="40">
        <v>44728</v>
      </c>
    </row>
    <row r="417" spans="1:4" ht="28.2" customHeight="1" x14ac:dyDescent="0.3">
      <c r="A417" s="37" t="s">
        <v>254</v>
      </c>
      <c r="B417" s="38" t="s">
        <v>260</v>
      </c>
      <c r="C417" s="39">
        <v>3288.6</v>
      </c>
      <c r="D417" s="40">
        <v>44735</v>
      </c>
    </row>
    <row r="418" spans="1:4" ht="28.2" customHeight="1" x14ac:dyDescent="0.3">
      <c r="A418" s="37" t="s">
        <v>254</v>
      </c>
      <c r="B418" s="38" t="s">
        <v>261</v>
      </c>
      <c r="C418" s="39">
        <v>844</v>
      </c>
      <c r="D418" s="40">
        <v>44736</v>
      </c>
    </row>
    <row r="419" spans="1:4" ht="28.2" customHeight="1" x14ac:dyDescent="0.3">
      <c r="A419" s="37" t="s">
        <v>254</v>
      </c>
      <c r="B419" s="38" t="s">
        <v>262</v>
      </c>
      <c r="C419" s="39">
        <v>3101</v>
      </c>
      <c r="D419" s="40">
        <v>44736</v>
      </c>
    </row>
    <row r="420" spans="1:4" ht="28.2" customHeight="1" x14ac:dyDescent="0.3">
      <c r="A420" s="37" t="s">
        <v>254</v>
      </c>
      <c r="B420" s="38" t="s">
        <v>263</v>
      </c>
      <c r="C420" s="39">
        <v>129.1</v>
      </c>
      <c r="D420" s="40">
        <v>44741</v>
      </c>
    </row>
    <row r="421" spans="1:4" ht="28.2" customHeight="1" x14ac:dyDescent="0.3">
      <c r="A421" s="37" t="s">
        <v>254</v>
      </c>
      <c r="B421" s="38" t="s">
        <v>264</v>
      </c>
      <c r="C421" s="39">
        <v>70</v>
      </c>
      <c r="D421" s="40">
        <v>44742</v>
      </c>
    </row>
    <row r="422" spans="1:4" ht="28.2" customHeight="1" x14ac:dyDescent="0.3">
      <c r="A422" s="37" t="s">
        <v>254</v>
      </c>
      <c r="B422" s="38" t="s">
        <v>265</v>
      </c>
      <c r="C422" s="39">
        <v>120</v>
      </c>
      <c r="D422" s="40">
        <v>44749</v>
      </c>
    </row>
    <row r="423" spans="1:4" ht="28.2" customHeight="1" x14ac:dyDescent="0.3">
      <c r="A423" s="37" t="s">
        <v>254</v>
      </c>
      <c r="B423" s="38" t="s">
        <v>266</v>
      </c>
      <c r="C423" s="39">
        <v>1053.92</v>
      </c>
      <c r="D423" s="40">
        <v>44749</v>
      </c>
    </row>
    <row r="424" spans="1:4" ht="28.2" customHeight="1" x14ac:dyDescent="0.3">
      <c r="A424" s="37" t="s">
        <v>254</v>
      </c>
      <c r="B424" s="38" t="s">
        <v>267</v>
      </c>
      <c r="C424" s="39">
        <v>1507</v>
      </c>
      <c r="D424" s="40">
        <v>44753</v>
      </c>
    </row>
    <row r="425" spans="1:4" ht="28.2" customHeight="1" x14ac:dyDescent="0.3">
      <c r="A425" s="37" t="s">
        <v>254</v>
      </c>
      <c r="B425" s="38" t="s">
        <v>268</v>
      </c>
      <c r="C425" s="39">
        <v>19067.330000000002</v>
      </c>
      <c r="D425" s="40">
        <v>44753</v>
      </c>
    </row>
    <row r="426" spans="1:4" ht="28.2" customHeight="1" x14ac:dyDescent="0.3">
      <c r="A426" s="37" t="s">
        <v>254</v>
      </c>
      <c r="B426" s="38" t="s">
        <v>269</v>
      </c>
      <c r="C426" s="39">
        <v>12580</v>
      </c>
      <c r="D426" s="40">
        <v>44762</v>
      </c>
    </row>
    <row r="427" spans="1:4" ht="28.2" customHeight="1" x14ac:dyDescent="0.3">
      <c r="A427" s="37" t="s">
        <v>254</v>
      </c>
      <c r="B427" s="38" t="s">
        <v>270</v>
      </c>
      <c r="C427" s="39">
        <v>460</v>
      </c>
      <c r="D427" s="40">
        <v>44768</v>
      </c>
    </row>
    <row r="428" spans="1:4" ht="28.2" customHeight="1" x14ac:dyDescent="0.3">
      <c r="A428" s="37" t="s">
        <v>254</v>
      </c>
      <c r="B428" s="38" t="s">
        <v>271</v>
      </c>
      <c r="C428" s="39">
        <v>10000</v>
      </c>
      <c r="D428" s="40">
        <v>44768</v>
      </c>
    </row>
    <row r="429" spans="1:4" ht="28.2" customHeight="1" x14ac:dyDescent="0.3">
      <c r="A429" s="37" t="s">
        <v>254</v>
      </c>
      <c r="B429" s="38" t="s">
        <v>272</v>
      </c>
      <c r="C429" s="39">
        <v>1475.41</v>
      </c>
      <c r="D429" s="40">
        <v>44770</v>
      </c>
    </row>
    <row r="430" spans="1:4" ht="28.2" customHeight="1" x14ac:dyDescent="0.3">
      <c r="A430" s="37" t="s">
        <v>273</v>
      </c>
      <c r="B430" s="38" t="s">
        <v>274</v>
      </c>
      <c r="C430" s="39">
        <v>15000</v>
      </c>
      <c r="D430" s="40">
        <v>44771</v>
      </c>
    </row>
    <row r="431" spans="1:4" ht="28.2" customHeight="1" x14ac:dyDescent="0.3">
      <c r="A431" s="37" t="s">
        <v>273</v>
      </c>
      <c r="B431" s="38" t="s">
        <v>275</v>
      </c>
      <c r="C431" s="39">
        <v>15000</v>
      </c>
      <c r="D431" s="40">
        <v>44771</v>
      </c>
    </row>
    <row r="432" spans="1:4" ht="28.2" customHeight="1" x14ac:dyDescent="0.3">
      <c r="A432" s="37" t="s">
        <v>254</v>
      </c>
      <c r="B432" s="38" t="s">
        <v>276</v>
      </c>
      <c r="C432" s="39">
        <v>1915</v>
      </c>
      <c r="D432" s="40">
        <v>44776</v>
      </c>
    </row>
    <row r="433" spans="1:4" ht="28.2" customHeight="1" x14ac:dyDescent="0.3">
      <c r="A433" s="37" t="s">
        <v>254</v>
      </c>
      <c r="B433" s="38" t="s">
        <v>277</v>
      </c>
      <c r="C433" s="39">
        <v>6192.95</v>
      </c>
      <c r="D433" s="40">
        <v>44777</v>
      </c>
    </row>
    <row r="434" spans="1:4" ht="28.2" customHeight="1" x14ac:dyDescent="0.3">
      <c r="A434" s="37" t="s">
        <v>254</v>
      </c>
      <c r="B434" s="38" t="s">
        <v>278</v>
      </c>
      <c r="C434" s="39">
        <v>329.08</v>
      </c>
      <c r="D434" s="40">
        <v>44783</v>
      </c>
    </row>
    <row r="435" spans="1:4" ht="28.2" customHeight="1" x14ac:dyDescent="0.3">
      <c r="A435" s="37" t="s">
        <v>254</v>
      </c>
      <c r="B435" s="38" t="s">
        <v>279</v>
      </c>
      <c r="C435" s="39">
        <v>1488</v>
      </c>
      <c r="D435" s="40">
        <v>44795</v>
      </c>
    </row>
    <row r="436" spans="1:4" ht="28.2" customHeight="1" x14ac:dyDescent="0.3">
      <c r="A436" s="37" t="s">
        <v>254</v>
      </c>
      <c r="B436" s="38" t="s">
        <v>280</v>
      </c>
      <c r="C436" s="39">
        <v>948</v>
      </c>
      <c r="D436" s="40">
        <v>44795</v>
      </c>
    </row>
    <row r="437" spans="1:4" ht="28.2" customHeight="1" x14ac:dyDescent="0.3">
      <c r="A437" s="37" t="s">
        <v>254</v>
      </c>
      <c r="B437" s="38" t="s">
        <v>281</v>
      </c>
      <c r="C437" s="39">
        <v>1545</v>
      </c>
      <c r="D437" s="40">
        <v>44796</v>
      </c>
    </row>
    <row r="438" spans="1:4" ht="28.2" customHeight="1" x14ac:dyDescent="0.3">
      <c r="A438" s="37" t="s">
        <v>254</v>
      </c>
      <c r="B438" s="38" t="s">
        <v>282</v>
      </c>
      <c r="C438" s="39">
        <v>5670</v>
      </c>
      <c r="D438" s="40">
        <v>44797</v>
      </c>
    </row>
    <row r="439" spans="1:4" ht="28.2" customHeight="1" x14ac:dyDescent="0.3">
      <c r="A439" s="37" t="s">
        <v>254</v>
      </c>
      <c r="B439" s="38" t="s">
        <v>283</v>
      </c>
      <c r="C439" s="39">
        <v>1600</v>
      </c>
      <c r="D439" s="40">
        <v>44797</v>
      </c>
    </row>
    <row r="440" spans="1:4" ht="28.2" customHeight="1" x14ac:dyDescent="0.3">
      <c r="A440" s="37" t="s">
        <v>254</v>
      </c>
      <c r="B440" s="38" t="s">
        <v>284</v>
      </c>
      <c r="C440" s="39">
        <v>960.31</v>
      </c>
      <c r="D440" s="40">
        <v>44797</v>
      </c>
    </row>
    <row r="441" spans="1:4" ht="28.2" customHeight="1" x14ac:dyDescent="0.3">
      <c r="A441" s="37" t="s">
        <v>254</v>
      </c>
      <c r="B441" s="38" t="s">
        <v>285</v>
      </c>
      <c r="C441" s="39">
        <v>3043.2</v>
      </c>
      <c r="D441" s="40">
        <v>44797</v>
      </c>
    </row>
    <row r="442" spans="1:4" ht="28.2" customHeight="1" x14ac:dyDescent="0.3">
      <c r="A442" s="37" t="s">
        <v>254</v>
      </c>
      <c r="B442" s="38" t="s">
        <v>286</v>
      </c>
      <c r="C442" s="39">
        <v>10000</v>
      </c>
      <c r="D442" s="40">
        <v>44799</v>
      </c>
    </row>
    <row r="443" spans="1:4" ht="28.2" customHeight="1" x14ac:dyDescent="0.3">
      <c r="A443" s="37" t="s">
        <v>254</v>
      </c>
      <c r="B443" s="38" t="s">
        <v>287</v>
      </c>
      <c r="C443" s="39">
        <v>1050.5999999999999</v>
      </c>
      <c r="D443" s="40">
        <v>44804</v>
      </c>
    </row>
    <row r="444" spans="1:4" ht="28.2" customHeight="1" x14ac:dyDescent="0.3">
      <c r="A444" s="37" t="s">
        <v>254</v>
      </c>
      <c r="B444" s="38" t="s">
        <v>288</v>
      </c>
      <c r="C444" s="39">
        <v>4399</v>
      </c>
      <c r="D444" s="40">
        <v>44812</v>
      </c>
    </row>
    <row r="445" spans="1:4" ht="28.2" customHeight="1" x14ac:dyDescent="0.3">
      <c r="A445" s="37" t="s">
        <v>254</v>
      </c>
      <c r="B445" s="38" t="s">
        <v>289</v>
      </c>
      <c r="C445" s="39">
        <v>71.31</v>
      </c>
      <c r="D445" s="40">
        <v>44812</v>
      </c>
    </row>
    <row r="446" spans="1:4" ht="28.2" customHeight="1" x14ac:dyDescent="0.3">
      <c r="A446" s="37" t="s">
        <v>254</v>
      </c>
      <c r="B446" s="38" t="s">
        <v>290</v>
      </c>
      <c r="C446" s="39">
        <v>449.04</v>
      </c>
      <c r="D446" s="40">
        <v>44817</v>
      </c>
    </row>
    <row r="447" spans="1:4" ht="28.2" customHeight="1" x14ac:dyDescent="0.3">
      <c r="A447" s="37" t="s">
        <v>291</v>
      </c>
      <c r="B447" s="38" t="s">
        <v>292</v>
      </c>
      <c r="C447" s="39">
        <v>10000</v>
      </c>
      <c r="D447" s="40">
        <v>44819</v>
      </c>
    </row>
    <row r="448" spans="1:4" ht="28.2" customHeight="1" x14ac:dyDescent="0.3">
      <c r="A448" s="37" t="s">
        <v>254</v>
      </c>
      <c r="B448" s="38" t="s">
        <v>293</v>
      </c>
      <c r="C448" s="39">
        <v>1767</v>
      </c>
      <c r="D448" s="40">
        <v>44819</v>
      </c>
    </row>
    <row r="449" spans="1:4" ht="28.2" customHeight="1" x14ac:dyDescent="0.3">
      <c r="A449" s="37" t="s">
        <v>273</v>
      </c>
      <c r="B449" s="38" t="s">
        <v>294</v>
      </c>
      <c r="C449" s="39">
        <v>10000</v>
      </c>
      <c r="D449" s="40">
        <v>44825</v>
      </c>
    </row>
    <row r="450" spans="1:4" ht="28.2" customHeight="1" x14ac:dyDescent="0.3">
      <c r="A450" s="37" t="s">
        <v>254</v>
      </c>
      <c r="B450" s="38" t="s">
        <v>295</v>
      </c>
      <c r="C450" s="39">
        <v>1100.55</v>
      </c>
      <c r="D450" s="40">
        <v>44832</v>
      </c>
    </row>
    <row r="451" spans="1:4" ht="28.2" customHeight="1" x14ac:dyDescent="0.3">
      <c r="A451" s="37" t="s">
        <v>254</v>
      </c>
      <c r="B451" s="38" t="s">
        <v>296</v>
      </c>
      <c r="C451" s="39">
        <v>1778.94</v>
      </c>
      <c r="D451" s="40">
        <v>44832</v>
      </c>
    </row>
    <row r="452" spans="1:4" ht="28.2" customHeight="1" x14ac:dyDescent="0.3">
      <c r="A452" s="37" t="s">
        <v>254</v>
      </c>
      <c r="B452" s="38" t="s">
        <v>297</v>
      </c>
      <c r="C452" s="39">
        <v>648</v>
      </c>
      <c r="D452" s="40">
        <v>44832</v>
      </c>
    </row>
    <row r="453" spans="1:4" ht="28.2" customHeight="1" x14ac:dyDescent="0.3">
      <c r="A453" s="37" t="s">
        <v>254</v>
      </c>
      <c r="B453" s="38" t="s">
        <v>298</v>
      </c>
      <c r="C453" s="39">
        <v>1823.56</v>
      </c>
      <c r="D453" s="40">
        <v>44834</v>
      </c>
    </row>
    <row r="454" spans="1:4" ht="28.2" customHeight="1" x14ac:dyDescent="0.3">
      <c r="A454" s="37" t="s">
        <v>254</v>
      </c>
      <c r="B454" s="38" t="s">
        <v>299</v>
      </c>
      <c r="C454" s="39">
        <v>2846.25</v>
      </c>
      <c r="D454" s="40">
        <v>44837</v>
      </c>
    </row>
    <row r="455" spans="1:4" ht="28.2" customHeight="1" x14ac:dyDescent="0.3">
      <c r="A455" s="37" t="s">
        <v>254</v>
      </c>
      <c r="B455" s="38" t="s">
        <v>300</v>
      </c>
      <c r="C455" s="39">
        <v>6000</v>
      </c>
      <c r="D455" s="40">
        <v>44837</v>
      </c>
    </row>
    <row r="456" spans="1:4" ht="28.2" customHeight="1" x14ac:dyDescent="0.3">
      <c r="A456" s="37" t="s">
        <v>254</v>
      </c>
      <c r="B456" s="38" t="s">
        <v>301</v>
      </c>
      <c r="C456" s="39">
        <v>5360</v>
      </c>
      <c r="D456" s="40">
        <v>44838</v>
      </c>
    </row>
    <row r="457" spans="1:4" ht="28.2" customHeight="1" x14ac:dyDescent="0.3">
      <c r="A457" s="37" t="s">
        <v>254</v>
      </c>
      <c r="B457" s="38" t="s">
        <v>302</v>
      </c>
      <c r="C457" s="39">
        <v>1203.8599999999999</v>
      </c>
      <c r="D457" s="40">
        <v>44839</v>
      </c>
    </row>
    <row r="458" spans="1:4" ht="28.2" customHeight="1" x14ac:dyDescent="0.3">
      <c r="A458" s="37" t="s">
        <v>254</v>
      </c>
      <c r="B458" s="38" t="s">
        <v>303</v>
      </c>
      <c r="C458" s="39">
        <v>975.41</v>
      </c>
      <c r="D458" s="40">
        <v>44839</v>
      </c>
    </row>
    <row r="459" spans="1:4" ht="28.2" customHeight="1" x14ac:dyDescent="0.3">
      <c r="A459" s="37" t="s">
        <v>254</v>
      </c>
      <c r="B459" s="38" t="s">
        <v>304</v>
      </c>
      <c r="C459" s="39">
        <v>2000</v>
      </c>
      <c r="D459" s="40">
        <v>44844</v>
      </c>
    </row>
    <row r="460" spans="1:4" ht="28.2" customHeight="1" x14ac:dyDescent="0.3">
      <c r="A460" s="37" t="s">
        <v>254</v>
      </c>
      <c r="B460" s="38" t="s">
        <v>305</v>
      </c>
      <c r="C460" s="39">
        <v>515.88</v>
      </c>
      <c r="D460" s="40">
        <v>44846</v>
      </c>
    </row>
    <row r="461" spans="1:4" ht="28.2" customHeight="1" x14ac:dyDescent="0.3">
      <c r="A461" s="37" t="s">
        <v>254</v>
      </c>
      <c r="B461" s="38" t="s">
        <v>306</v>
      </c>
      <c r="C461" s="39">
        <v>4610</v>
      </c>
      <c r="D461" s="40">
        <v>44851</v>
      </c>
    </row>
    <row r="462" spans="1:4" ht="28.2" customHeight="1" x14ac:dyDescent="0.3">
      <c r="A462" s="37" t="s">
        <v>254</v>
      </c>
      <c r="B462" s="38" t="s">
        <v>307</v>
      </c>
      <c r="C462" s="39">
        <v>400.39</v>
      </c>
      <c r="D462" s="40">
        <v>44852</v>
      </c>
    </row>
    <row r="463" spans="1:4" ht="28.2" customHeight="1" x14ac:dyDescent="0.3">
      <c r="A463" s="37" t="s">
        <v>308</v>
      </c>
      <c r="B463" s="38" t="s">
        <v>309</v>
      </c>
      <c r="C463" s="39">
        <v>10000</v>
      </c>
      <c r="D463" s="40">
        <v>44862</v>
      </c>
    </row>
    <row r="464" spans="1:4" ht="28.2" customHeight="1" x14ac:dyDescent="0.3">
      <c r="A464" s="37" t="s">
        <v>254</v>
      </c>
      <c r="B464" s="38" t="s">
        <v>310</v>
      </c>
      <c r="C464" s="39">
        <v>894</v>
      </c>
      <c r="D464" s="40">
        <v>44862</v>
      </c>
    </row>
    <row r="465" spans="1:4" ht="28.2" customHeight="1" x14ac:dyDescent="0.3">
      <c r="A465" s="37" t="s">
        <v>254</v>
      </c>
      <c r="B465" s="38" t="s">
        <v>311</v>
      </c>
      <c r="C465" s="39">
        <v>3400</v>
      </c>
      <c r="D465" s="40">
        <v>44862</v>
      </c>
    </row>
    <row r="466" spans="1:4" ht="28.2" customHeight="1" x14ac:dyDescent="0.3">
      <c r="A466" s="37" t="s">
        <v>254</v>
      </c>
      <c r="B466" s="38" t="s">
        <v>312</v>
      </c>
      <c r="C466" s="39">
        <v>2077</v>
      </c>
      <c r="D466" s="40">
        <v>44862</v>
      </c>
    </row>
    <row r="467" spans="1:4" ht="28.2" customHeight="1" x14ac:dyDescent="0.3">
      <c r="A467" s="37" t="s">
        <v>254</v>
      </c>
      <c r="B467" s="38" t="s">
        <v>313</v>
      </c>
      <c r="C467" s="39">
        <v>2329.54</v>
      </c>
      <c r="D467" s="40">
        <v>44867</v>
      </c>
    </row>
    <row r="468" spans="1:4" ht="28.2" customHeight="1" x14ac:dyDescent="0.3">
      <c r="A468" s="37" t="s">
        <v>254</v>
      </c>
      <c r="B468" s="38" t="s">
        <v>314</v>
      </c>
      <c r="C468" s="39">
        <v>1031.75</v>
      </c>
      <c r="D468" s="40">
        <v>44867</v>
      </c>
    </row>
    <row r="469" spans="1:4" ht="28.2" customHeight="1" x14ac:dyDescent="0.3">
      <c r="A469" s="37" t="s">
        <v>254</v>
      </c>
      <c r="B469" s="38" t="s">
        <v>315</v>
      </c>
      <c r="C469" s="39">
        <v>1229.6600000000001</v>
      </c>
      <c r="D469" s="40">
        <v>44872</v>
      </c>
    </row>
    <row r="470" spans="1:4" ht="28.2" customHeight="1" x14ac:dyDescent="0.3">
      <c r="A470" s="37" t="s">
        <v>254</v>
      </c>
      <c r="B470" s="38" t="s">
        <v>315</v>
      </c>
      <c r="C470" s="39">
        <v>458.23</v>
      </c>
      <c r="D470" s="40">
        <v>44872</v>
      </c>
    </row>
    <row r="471" spans="1:4" ht="28.2" customHeight="1" x14ac:dyDescent="0.3">
      <c r="A471" s="37" t="s">
        <v>254</v>
      </c>
      <c r="B471" s="38" t="s">
        <v>315</v>
      </c>
      <c r="C471" s="39">
        <v>306.35000000000002</v>
      </c>
      <c r="D471" s="7" t="s">
        <v>316</v>
      </c>
    </row>
    <row r="472" spans="1:4" ht="28.2" customHeight="1" x14ac:dyDescent="0.3">
      <c r="A472" s="37" t="s">
        <v>254</v>
      </c>
      <c r="B472" s="38" t="s">
        <v>317</v>
      </c>
      <c r="C472" s="39">
        <v>440.16</v>
      </c>
      <c r="D472" s="40">
        <v>44872</v>
      </c>
    </row>
    <row r="473" spans="1:4" ht="28.2" customHeight="1" x14ac:dyDescent="0.3">
      <c r="A473" s="37" t="s">
        <v>254</v>
      </c>
      <c r="B473" s="38" t="s">
        <v>318</v>
      </c>
      <c r="C473" s="39">
        <v>3999</v>
      </c>
      <c r="D473" s="40">
        <v>44873</v>
      </c>
    </row>
    <row r="474" spans="1:4" ht="28.2" customHeight="1" x14ac:dyDescent="0.3">
      <c r="A474" s="37" t="s">
        <v>254</v>
      </c>
      <c r="B474" s="38" t="s">
        <v>315</v>
      </c>
      <c r="C474" s="39">
        <v>225.49</v>
      </c>
      <c r="D474" s="40">
        <v>44879</v>
      </c>
    </row>
    <row r="475" spans="1:4" ht="28.2" customHeight="1" x14ac:dyDescent="0.3">
      <c r="A475" s="37" t="s">
        <v>254</v>
      </c>
      <c r="B475" s="38" t="s">
        <v>319</v>
      </c>
      <c r="C475" s="39">
        <v>8462</v>
      </c>
      <c r="D475" s="40">
        <v>44895</v>
      </c>
    </row>
    <row r="476" spans="1:4" ht="28.2" customHeight="1" x14ac:dyDescent="0.3">
      <c r="A476" s="37" t="s">
        <v>254</v>
      </c>
      <c r="B476" s="38" t="s">
        <v>320</v>
      </c>
      <c r="C476" s="39">
        <v>1274.25</v>
      </c>
      <c r="D476" s="40">
        <v>44882</v>
      </c>
    </row>
    <row r="477" spans="1:4" ht="28.2" customHeight="1" x14ac:dyDescent="0.3">
      <c r="A477" s="37" t="s">
        <v>254</v>
      </c>
      <c r="B477" s="38" t="s">
        <v>321</v>
      </c>
      <c r="C477" s="39">
        <v>605</v>
      </c>
      <c r="D477" s="40">
        <v>44886</v>
      </c>
    </row>
    <row r="478" spans="1:4" ht="28.2" customHeight="1" x14ac:dyDescent="0.3">
      <c r="A478" s="37" t="s">
        <v>254</v>
      </c>
      <c r="B478" s="38" t="s">
        <v>322</v>
      </c>
      <c r="C478" s="39">
        <v>1270</v>
      </c>
      <c r="D478" s="40">
        <v>44886</v>
      </c>
    </row>
    <row r="479" spans="1:4" ht="28.2" customHeight="1" x14ac:dyDescent="0.3">
      <c r="A479" s="37" t="s">
        <v>254</v>
      </c>
      <c r="B479" s="38" t="s">
        <v>323</v>
      </c>
      <c r="C479" s="39">
        <v>424.2</v>
      </c>
      <c r="D479" s="40">
        <v>44886</v>
      </c>
    </row>
    <row r="480" spans="1:4" ht="28.2" customHeight="1" x14ac:dyDescent="0.3">
      <c r="A480" s="37" t="s">
        <v>254</v>
      </c>
      <c r="B480" s="38" t="s">
        <v>324</v>
      </c>
      <c r="C480" s="39">
        <v>9000</v>
      </c>
      <c r="D480" s="40">
        <v>44886</v>
      </c>
    </row>
    <row r="481" spans="1:4" ht="28.2" customHeight="1" x14ac:dyDescent="0.3">
      <c r="A481" s="37" t="s">
        <v>254</v>
      </c>
      <c r="B481" s="38" t="s">
        <v>325</v>
      </c>
      <c r="C481" s="39">
        <v>1000</v>
      </c>
      <c r="D481" s="40">
        <v>44886</v>
      </c>
    </row>
    <row r="482" spans="1:4" ht="28.2" customHeight="1" x14ac:dyDescent="0.3">
      <c r="A482" s="37" t="s">
        <v>254</v>
      </c>
      <c r="B482" s="38" t="s">
        <v>326</v>
      </c>
      <c r="C482" s="39">
        <v>462.55</v>
      </c>
      <c r="D482" s="40">
        <v>44888</v>
      </c>
    </row>
    <row r="483" spans="1:4" ht="28.2" customHeight="1" x14ac:dyDescent="0.3">
      <c r="A483" s="37" t="s">
        <v>254</v>
      </c>
      <c r="B483" s="38" t="s">
        <v>327</v>
      </c>
      <c r="C483" s="39">
        <v>20000</v>
      </c>
      <c r="D483" s="40">
        <v>44889</v>
      </c>
    </row>
    <row r="484" spans="1:4" ht="28.2" customHeight="1" x14ac:dyDescent="0.3">
      <c r="A484" s="37" t="s">
        <v>254</v>
      </c>
      <c r="B484" s="38" t="s">
        <v>328</v>
      </c>
      <c r="C484" s="39">
        <v>129.1</v>
      </c>
      <c r="D484" s="40">
        <v>44893</v>
      </c>
    </row>
    <row r="485" spans="1:4" ht="28.2" customHeight="1" x14ac:dyDescent="0.3">
      <c r="A485" s="37" t="s">
        <v>254</v>
      </c>
      <c r="B485" s="38" t="s">
        <v>329</v>
      </c>
      <c r="C485" s="39">
        <v>120</v>
      </c>
      <c r="D485" s="40">
        <v>44893</v>
      </c>
    </row>
    <row r="486" spans="1:4" ht="28.2" customHeight="1" x14ac:dyDescent="0.3">
      <c r="A486" s="37" t="s">
        <v>254</v>
      </c>
      <c r="B486" s="38" t="s">
        <v>330</v>
      </c>
      <c r="C486" s="39">
        <v>522</v>
      </c>
      <c r="D486" s="40">
        <v>44895</v>
      </c>
    </row>
    <row r="487" spans="1:4" ht="28.2" customHeight="1" x14ac:dyDescent="0.3">
      <c r="A487" s="37" t="s">
        <v>254</v>
      </c>
      <c r="B487" s="38" t="s">
        <v>331</v>
      </c>
      <c r="C487" s="39">
        <v>500</v>
      </c>
      <c r="D487" s="40">
        <v>44895</v>
      </c>
    </row>
    <row r="488" spans="1:4" ht="28.2" customHeight="1" x14ac:dyDescent="0.3">
      <c r="A488" s="37" t="s">
        <v>254</v>
      </c>
      <c r="B488" s="38" t="s">
        <v>332</v>
      </c>
      <c r="C488" s="39">
        <v>24141.97</v>
      </c>
      <c r="D488" s="40">
        <v>44895</v>
      </c>
    </row>
    <row r="489" spans="1:4" ht="28.2" customHeight="1" x14ac:dyDescent="0.3">
      <c r="A489" s="37" t="s">
        <v>254</v>
      </c>
      <c r="B489" s="38" t="s">
        <v>333</v>
      </c>
      <c r="C489" s="39">
        <v>2509.23</v>
      </c>
      <c r="D489" s="40">
        <v>44897</v>
      </c>
    </row>
    <row r="490" spans="1:4" ht="28.2" customHeight="1" x14ac:dyDescent="0.3">
      <c r="A490" s="37" t="s">
        <v>254</v>
      </c>
      <c r="B490" s="38" t="s">
        <v>334</v>
      </c>
      <c r="C490" s="39">
        <v>1572.1</v>
      </c>
      <c r="D490" s="40">
        <v>44901</v>
      </c>
    </row>
    <row r="491" spans="1:4" ht="28.2" customHeight="1" x14ac:dyDescent="0.3">
      <c r="A491" s="37" t="s">
        <v>254</v>
      </c>
      <c r="B491" s="38" t="s">
        <v>335</v>
      </c>
      <c r="C491" s="39">
        <v>2638.27</v>
      </c>
      <c r="D491" s="40">
        <v>44902</v>
      </c>
    </row>
    <row r="492" spans="1:4" ht="28.2" customHeight="1" x14ac:dyDescent="0.3">
      <c r="A492" s="37" t="s">
        <v>254</v>
      </c>
      <c r="B492" s="38" t="s">
        <v>336</v>
      </c>
      <c r="C492" s="39">
        <v>2706.5</v>
      </c>
      <c r="D492" s="40">
        <v>44907</v>
      </c>
    </row>
    <row r="493" spans="1:4" ht="28.2" customHeight="1" x14ac:dyDescent="0.3">
      <c r="A493" s="37" t="s">
        <v>254</v>
      </c>
      <c r="B493" s="38" t="s">
        <v>337</v>
      </c>
      <c r="C493" s="39">
        <v>2250.12</v>
      </c>
      <c r="D493" s="40">
        <v>44908</v>
      </c>
    </row>
    <row r="494" spans="1:4" ht="28.2" customHeight="1" x14ac:dyDescent="0.3">
      <c r="A494" s="37" t="s">
        <v>254</v>
      </c>
      <c r="B494" s="38" t="s">
        <v>338</v>
      </c>
      <c r="C494" s="39">
        <v>1023.7</v>
      </c>
      <c r="D494" s="40">
        <v>44914</v>
      </c>
    </row>
    <row r="495" spans="1:4" ht="28.2" customHeight="1" x14ac:dyDescent="0.3">
      <c r="A495" s="37" t="s">
        <v>254</v>
      </c>
      <c r="B495" s="38" t="s">
        <v>339</v>
      </c>
      <c r="C495" s="39">
        <v>720</v>
      </c>
      <c r="D495" s="40">
        <v>44914</v>
      </c>
    </row>
    <row r="496" spans="1:4" ht="28.2" customHeight="1" x14ac:dyDescent="0.3">
      <c r="A496" s="37" t="s">
        <v>254</v>
      </c>
      <c r="B496" s="38" t="s">
        <v>340</v>
      </c>
      <c r="C496" s="39">
        <v>1973</v>
      </c>
      <c r="D496" s="40">
        <v>44915</v>
      </c>
    </row>
    <row r="497" spans="1:4" ht="28.2" customHeight="1" x14ac:dyDescent="0.3">
      <c r="A497" s="37" t="s">
        <v>254</v>
      </c>
      <c r="B497" s="38" t="s">
        <v>341</v>
      </c>
      <c r="C497" s="39">
        <v>520.84</v>
      </c>
      <c r="D497" s="40">
        <v>44915</v>
      </c>
    </row>
    <row r="498" spans="1:4" ht="28.2" customHeight="1" x14ac:dyDescent="0.3">
      <c r="A498" s="37" t="s">
        <v>254</v>
      </c>
      <c r="B498" s="38" t="s">
        <v>342</v>
      </c>
      <c r="C498" s="39">
        <v>377.05</v>
      </c>
      <c r="D498" s="40">
        <v>44917</v>
      </c>
    </row>
    <row r="499" spans="1:4" ht="15.6" x14ac:dyDescent="0.3">
      <c r="A499" s="104" t="s">
        <v>609</v>
      </c>
      <c r="B499" s="104"/>
      <c r="C499" s="104"/>
      <c r="D499" s="104"/>
    </row>
    <row r="500" spans="1:4" x14ac:dyDescent="0.3">
      <c r="A500" s="25" t="s">
        <v>0</v>
      </c>
      <c r="B500" s="25" t="s">
        <v>1</v>
      </c>
      <c r="C500" s="25" t="s">
        <v>2</v>
      </c>
      <c r="D500" s="6" t="s">
        <v>3</v>
      </c>
    </row>
    <row r="501" spans="1:4" x14ac:dyDescent="0.3">
      <c r="A501" s="6"/>
      <c r="B501" s="26"/>
      <c r="C501" s="28"/>
      <c r="D501" s="26"/>
    </row>
    <row r="502" spans="1:4" x14ac:dyDescent="0.3">
      <c r="A502" s="7"/>
      <c r="B502" s="29"/>
      <c r="C502" s="30"/>
      <c r="D502" s="29"/>
    </row>
    <row r="503" spans="1:4" x14ac:dyDescent="0.3">
      <c r="A503" s="7"/>
      <c r="B503" s="29"/>
      <c r="C503" s="30"/>
      <c r="D503" s="29"/>
    </row>
    <row r="504" spans="1:4" ht="15.6" x14ac:dyDescent="0.3">
      <c r="A504" s="104" t="s">
        <v>610</v>
      </c>
      <c r="B504" s="104"/>
      <c r="C504" s="104"/>
      <c r="D504" s="104"/>
    </row>
    <row r="505" spans="1:4" x14ac:dyDescent="0.3">
      <c r="A505" s="25" t="s">
        <v>0</v>
      </c>
      <c r="B505" s="25" t="s">
        <v>1</v>
      </c>
      <c r="C505" s="25" t="s">
        <v>2</v>
      </c>
      <c r="D505" s="6" t="s">
        <v>3</v>
      </c>
    </row>
    <row r="506" spans="1:4" x14ac:dyDescent="0.3">
      <c r="A506" s="38" t="s">
        <v>419</v>
      </c>
      <c r="B506" s="38" t="s">
        <v>418</v>
      </c>
      <c r="C506" s="49">
        <v>349.42</v>
      </c>
      <c r="D506" s="7" t="s">
        <v>420</v>
      </c>
    </row>
    <row r="507" spans="1:4" x14ac:dyDescent="0.3">
      <c r="A507" s="38" t="s">
        <v>419</v>
      </c>
      <c r="B507" s="38" t="s">
        <v>421</v>
      </c>
      <c r="C507" s="49">
        <v>115.55</v>
      </c>
      <c r="D507" s="7" t="s">
        <v>422</v>
      </c>
    </row>
    <row r="508" spans="1:4" x14ac:dyDescent="0.3">
      <c r="A508" s="38" t="s">
        <v>424</v>
      </c>
      <c r="B508" s="38" t="s">
        <v>423</v>
      </c>
      <c r="C508" s="49">
        <v>4107.3599999999997</v>
      </c>
      <c r="D508" s="7" t="s">
        <v>425</v>
      </c>
    </row>
    <row r="509" spans="1:4" x14ac:dyDescent="0.3">
      <c r="A509" s="38" t="s">
        <v>419</v>
      </c>
      <c r="B509" s="38" t="s">
        <v>426</v>
      </c>
      <c r="C509" s="49">
        <v>985.76</v>
      </c>
      <c r="D509" s="7" t="s">
        <v>427</v>
      </c>
    </row>
    <row r="510" spans="1:4" x14ac:dyDescent="0.3">
      <c r="A510" s="38" t="s">
        <v>419</v>
      </c>
      <c r="B510" s="38" t="s">
        <v>428</v>
      </c>
      <c r="C510" s="49">
        <v>172.34</v>
      </c>
      <c r="D510" s="7" t="s">
        <v>429</v>
      </c>
    </row>
    <row r="511" spans="1:4" x14ac:dyDescent="0.3">
      <c r="A511" s="38" t="s">
        <v>419</v>
      </c>
      <c r="B511" s="38" t="s">
        <v>430</v>
      </c>
      <c r="C511" s="49">
        <v>331.21</v>
      </c>
      <c r="D511" s="7" t="s">
        <v>431</v>
      </c>
    </row>
    <row r="512" spans="1:4" x14ac:dyDescent="0.3">
      <c r="A512" s="38" t="s">
        <v>419</v>
      </c>
      <c r="B512" s="38" t="s">
        <v>432</v>
      </c>
      <c r="C512" s="49">
        <v>1320</v>
      </c>
      <c r="D512" s="7" t="s">
        <v>433</v>
      </c>
    </row>
    <row r="513" spans="1:4" x14ac:dyDescent="0.3">
      <c r="A513" s="38" t="s">
        <v>419</v>
      </c>
      <c r="B513" s="38" t="s">
        <v>434</v>
      </c>
      <c r="C513" s="49">
        <v>10820</v>
      </c>
      <c r="D513" s="7" t="s">
        <v>435</v>
      </c>
    </row>
    <row r="514" spans="1:4" x14ac:dyDescent="0.3">
      <c r="A514" s="38" t="s">
        <v>419</v>
      </c>
      <c r="B514" s="38" t="s">
        <v>436</v>
      </c>
      <c r="C514" s="49">
        <v>2458.54</v>
      </c>
      <c r="D514" s="7" t="s">
        <v>437</v>
      </c>
    </row>
    <row r="515" spans="1:4" x14ac:dyDescent="0.3">
      <c r="A515" s="38" t="s">
        <v>419</v>
      </c>
      <c r="B515" s="38" t="s">
        <v>438</v>
      </c>
      <c r="C515" s="49">
        <v>2861.48</v>
      </c>
      <c r="D515" s="7" t="s">
        <v>439</v>
      </c>
    </row>
    <row r="516" spans="1:4" ht="26.4" x14ac:dyDescent="0.3">
      <c r="A516" s="38" t="s">
        <v>419</v>
      </c>
      <c r="B516" s="38" t="s">
        <v>440</v>
      </c>
      <c r="C516" s="49">
        <v>2597.84</v>
      </c>
      <c r="D516" s="7" t="s">
        <v>441</v>
      </c>
    </row>
    <row r="517" spans="1:4" x14ac:dyDescent="0.3">
      <c r="A517" s="38" t="s">
        <v>419</v>
      </c>
      <c r="B517" s="38" t="s">
        <v>442</v>
      </c>
      <c r="C517" s="49">
        <v>126.7</v>
      </c>
      <c r="D517" s="7" t="s">
        <v>443</v>
      </c>
    </row>
    <row r="518" spans="1:4" x14ac:dyDescent="0.3">
      <c r="A518" s="38" t="s">
        <v>419</v>
      </c>
      <c r="B518" s="38" t="s">
        <v>444</v>
      </c>
      <c r="C518" s="49">
        <v>990</v>
      </c>
      <c r="D518" s="7" t="s">
        <v>445</v>
      </c>
    </row>
    <row r="519" spans="1:4" ht="26.4" x14ac:dyDescent="0.3">
      <c r="A519" s="38" t="s">
        <v>419</v>
      </c>
      <c r="B519" s="38" t="s">
        <v>446</v>
      </c>
      <c r="C519" s="49">
        <v>6166.65</v>
      </c>
      <c r="D519" s="7" t="s">
        <v>447</v>
      </c>
    </row>
    <row r="520" spans="1:4" x14ac:dyDescent="0.3">
      <c r="A520" s="38" t="s">
        <v>449</v>
      </c>
      <c r="B520" s="38" t="s">
        <v>448</v>
      </c>
      <c r="C520" s="49">
        <v>7759.08</v>
      </c>
      <c r="D520" s="7" t="s">
        <v>450</v>
      </c>
    </row>
    <row r="521" spans="1:4" x14ac:dyDescent="0.3">
      <c r="A521" s="38" t="s">
        <v>419</v>
      </c>
      <c r="B521" s="38" t="s">
        <v>451</v>
      </c>
      <c r="C521" s="49">
        <v>316.97000000000003</v>
      </c>
      <c r="D521" s="7" t="s">
        <v>452</v>
      </c>
    </row>
    <row r="522" spans="1:4" x14ac:dyDescent="0.3">
      <c r="A522" s="38" t="s">
        <v>419</v>
      </c>
      <c r="B522" s="38" t="s">
        <v>453</v>
      </c>
      <c r="C522" s="49">
        <v>433.7</v>
      </c>
      <c r="D522" s="7" t="s">
        <v>454</v>
      </c>
    </row>
    <row r="523" spans="1:4" x14ac:dyDescent="0.3">
      <c r="A523" s="38" t="s">
        <v>419</v>
      </c>
      <c r="B523" s="38" t="s">
        <v>455</v>
      </c>
      <c r="C523" s="49">
        <v>548</v>
      </c>
      <c r="D523" s="7" t="s">
        <v>456</v>
      </c>
    </row>
    <row r="524" spans="1:4" ht="26.4" x14ac:dyDescent="0.3">
      <c r="A524" s="38" t="s">
        <v>419</v>
      </c>
      <c r="B524" s="38" t="s">
        <v>457</v>
      </c>
      <c r="C524" s="49">
        <v>1234</v>
      </c>
      <c r="D524" s="7" t="s">
        <v>458</v>
      </c>
    </row>
    <row r="525" spans="1:4" ht="52.8" x14ac:dyDescent="0.3">
      <c r="A525" s="38" t="s">
        <v>460</v>
      </c>
      <c r="B525" s="38" t="s">
        <v>459</v>
      </c>
      <c r="C525" s="49">
        <v>2255</v>
      </c>
      <c r="D525" s="7" t="s">
        <v>461</v>
      </c>
    </row>
    <row r="526" spans="1:4" x14ac:dyDescent="0.3">
      <c r="A526" s="38" t="s">
        <v>463</v>
      </c>
      <c r="B526" s="38" t="s">
        <v>462</v>
      </c>
      <c r="C526" s="49">
        <v>4982.45</v>
      </c>
      <c r="D526" s="7" t="s">
        <v>464</v>
      </c>
    </row>
    <row r="527" spans="1:4" x14ac:dyDescent="0.3">
      <c r="A527" s="38" t="s">
        <v>424</v>
      </c>
      <c r="B527" s="38" t="s">
        <v>465</v>
      </c>
      <c r="C527" s="49">
        <v>432.38</v>
      </c>
      <c r="D527" s="7" t="s">
        <v>466</v>
      </c>
    </row>
    <row r="528" spans="1:4" x14ac:dyDescent="0.3">
      <c r="A528" s="38" t="s">
        <v>419</v>
      </c>
      <c r="B528" s="38" t="s">
        <v>467</v>
      </c>
      <c r="C528" s="49">
        <v>1516.4</v>
      </c>
      <c r="D528" s="7" t="s">
        <v>468</v>
      </c>
    </row>
    <row r="529" spans="1:4" x14ac:dyDescent="0.3">
      <c r="A529" s="38" t="s">
        <v>419</v>
      </c>
      <c r="B529" s="38" t="s">
        <v>469</v>
      </c>
      <c r="C529" s="49">
        <v>560</v>
      </c>
      <c r="D529" s="7" t="s">
        <v>470</v>
      </c>
    </row>
    <row r="530" spans="1:4" x14ac:dyDescent="0.3">
      <c r="A530" s="38" t="s">
        <v>419</v>
      </c>
      <c r="B530" s="38" t="s">
        <v>471</v>
      </c>
      <c r="C530" s="49">
        <v>4728.8</v>
      </c>
      <c r="D530" s="7" t="s">
        <v>472</v>
      </c>
    </row>
    <row r="531" spans="1:4" x14ac:dyDescent="0.3">
      <c r="A531" s="38" t="s">
        <v>419</v>
      </c>
      <c r="B531" s="38" t="s">
        <v>473</v>
      </c>
      <c r="C531" s="49">
        <v>173.29</v>
      </c>
      <c r="D531" s="7" t="s">
        <v>474</v>
      </c>
    </row>
    <row r="532" spans="1:4" x14ac:dyDescent="0.3">
      <c r="A532" s="38" t="s">
        <v>419</v>
      </c>
      <c r="B532" s="38" t="s">
        <v>475</v>
      </c>
      <c r="C532" s="49">
        <v>183</v>
      </c>
      <c r="D532" s="7" t="s">
        <v>476</v>
      </c>
    </row>
    <row r="533" spans="1:4" x14ac:dyDescent="0.3">
      <c r="A533" s="38" t="s">
        <v>478</v>
      </c>
      <c r="B533" s="38" t="s">
        <v>477</v>
      </c>
      <c r="C533" s="49">
        <v>7060.8</v>
      </c>
      <c r="D533" s="7" t="s">
        <v>479</v>
      </c>
    </row>
    <row r="534" spans="1:4" x14ac:dyDescent="0.3">
      <c r="A534" s="38" t="s">
        <v>419</v>
      </c>
      <c r="B534" s="38" t="s">
        <v>480</v>
      </c>
      <c r="C534" s="49">
        <v>689.04</v>
      </c>
      <c r="D534" s="7" t="s">
        <v>481</v>
      </c>
    </row>
    <row r="535" spans="1:4" x14ac:dyDescent="0.3">
      <c r="A535" s="38" t="s">
        <v>419</v>
      </c>
      <c r="B535" s="38" t="s">
        <v>482</v>
      </c>
      <c r="C535" s="49">
        <v>630.61</v>
      </c>
      <c r="D535" s="7" t="s">
        <v>483</v>
      </c>
    </row>
    <row r="536" spans="1:4" ht="26.4" x14ac:dyDescent="0.3">
      <c r="A536" s="38" t="s">
        <v>419</v>
      </c>
      <c r="B536" s="38" t="s">
        <v>484</v>
      </c>
      <c r="C536" s="49">
        <v>3250</v>
      </c>
      <c r="D536" s="7" t="s">
        <v>485</v>
      </c>
    </row>
    <row r="537" spans="1:4" ht="26.4" x14ac:dyDescent="0.3">
      <c r="A537" s="38" t="s">
        <v>419</v>
      </c>
      <c r="B537" s="38" t="s">
        <v>486</v>
      </c>
      <c r="C537" s="49">
        <v>660</v>
      </c>
      <c r="D537" s="7" t="s">
        <v>487</v>
      </c>
    </row>
    <row r="538" spans="1:4" x14ac:dyDescent="0.3">
      <c r="A538" s="38" t="s">
        <v>419</v>
      </c>
      <c r="B538" s="38" t="s">
        <v>488</v>
      </c>
      <c r="C538" s="49">
        <v>946.66</v>
      </c>
      <c r="D538" s="7" t="s">
        <v>489</v>
      </c>
    </row>
    <row r="539" spans="1:4" x14ac:dyDescent="0.3">
      <c r="A539" s="38" t="s">
        <v>419</v>
      </c>
      <c r="B539" s="38" t="s">
        <v>490</v>
      </c>
      <c r="C539" s="49">
        <v>1114.25</v>
      </c>
      <c r="D539" s="7" t="s">
        <v>491</v>
      </c>
    </row>
    <row r="540" spans="1:4" x14ac:dyDescent="0.3">
      <c r="A540" s="38" t="s">
        <v>424</v>
      </c>
      <c r="B540" s="38" t="s">
        <v>492</v>
      </c>
      <c r="C540" s="49">
        <v>20290.86</v>
      </c>
      <c r="D540" s="7" t="s">
        <v>493</v>
      </c>
    </row>
    <row r="541" spans="1:4" x14ac:dyDescent="0.3">
      <c r="A541" s="38" t="s">
        <v>424</v>
      </c>
      <c r="B541" s="38" t="s">
        <v>494</v>
      </c>
      <c r="C541" s="49">
        <v>1215.05</v>
      </c>
      <c r="D541" s="7" t="s">
        <v>495</v>
      </c>
    </row>
    <row r="542" spans="1:4" x14ac:dyDescent="0.3">
      <c r="A542" s="38" t="s">
        <v>424</v>
      </c>
      <c r="B542" s="38" t="s">
        <v>496</v>
      </c>
      <c r="C542" s="49">
        <v>4928.84</v>
      </c>
      <c r="D542" s="7" t="s">
        <v>497</v>
      </c>
    </row>
    <row r="543" spans="1:4" x14ac:dyDescent="0.3">
      <c r="A543" s="38" t="s">
        <v>419</v>
      </c>
      <c r="B543" s="38" t="s">
        <v>498</v>
      </c>
      <c r="C543" s="49">
        <v>58</v>
      </c>
      <c r="D543" s="7" t="s">
        <v>499</v>
      </c>
    </row>
    <row r="544" spans="1:4" x14ac:dyDescent="0.3">
      <c r="A544" s="38" t="s">
        <v>419</v>
      </c>
      <c r="B544" s="38" t="s">
        <v>500</v>
      </c>
      <c r="C544" s="49">
        <v>219.68</v>
      </c>
      <c r="D544" s="7" t="s">
        <v>501</v>
      </c>
    </row>
    <row r="545" spans="1:4" x14ac:dyDescent="0.3">
      <c r="A545" s="38" t="s">
        <v>419</v>
      </c>
      <c r="B545" s="38" t="s">
        <v>502</v>
      </c>
      <c r="C545" s="49">
        <v>490</v>
      </c>
      <c r="D545" s="7" t="s">
        <v>503</v>
      </c>
    </row>
    <row r="546" spans="1:4" x14ac:dyDescent="0.3">
      <c r="A546" s="38" t="s">
        <v>505</v>
      </c>
      <c r="B546" s="38" t="s">
        <v>504</v>
      </c>
      <c r="C546" s="49">
        <v>334.76</v>
      </c>
      <c r="D546" s="7" t="s">
        <v>506</v>
      </c>
    </row>
    <row r="547" spans="1:4" x14ac:dyDescent="0.3">
      <c r="A547" s="38" t="s">
        <v>419</v>
      </c>
      <c r="B547" s="38" t="s">
        <v>507</v>
      </c>
      <c r="C547" s="49">
        <v>475.41</v>
      </c>
      <c r="D547" s="7" t="s">
        <v>508</v>
      </c>
    </row>
    <row r="548" spans="1:4" x14ac:dyDescent="0.3">
      <c r="A548" s="38" t="s">
        <v>419</v>
      </c>
      <c r="B548" s="38" t="s">
        <v>509</v>
      </c>
      <c r="C548" s="49">
        <v>816.5</v>
      </c>
      <c r="D548" s="7" t="s">
        <v>510</v>
      </c>
    </row>
    <row r="549" spans="1:4" x14ac:dyDescent="0.3">
      <c r="A549" s="38" t="s">
        <v>419</v>
      </c>
      <c r="B549" s="38" t="s">
        <v>511</v>
      </c>
      <c r="C549" s="49">
        <v>969.7</v>
      </c>
      <c r="D549" s="7" t="s">
        <v>512</v>
      </c>
    </row>
    <row r="550" spans="1:4" x14ac:dyDescent="0.3">
      <c r="A550" s="38" t="s">
        <v>419</v>
      </c>
      <c r="B550" s="38" t="s">
        <v>513</v>
      </c>
      <c r="C550" s="49">
        <v>772.75</v>
      </c>
      <c r="D550" s="7" t="s">
        <v>514</v>
      </c>
    </row>
    <row r="551" spans="1:4" x14ac:dyDescent="0.3">
      <c r="A551" s="38" t="s">
        <v>419</v>
      </c>
      <c r="B551" s="38" t="s">
        <v>515</v>
      </c>
      <c r="C551" s="49">
        <v>560</v>
      </c>
      <c r="D551" s="7" t="s">
        <v>516</v>
      </c>
    </row>
    <row r="552" spans="1:4" x14ac:dyDescent="0.3">
      <c r="A552" s="38" t="s">
        <v>419</v>
      </c>
      <c r="B552" s="38" t="s">
        <v>517</v>
      </c>
      <c r="C552" s="49">
        <v>770.24</v>
      </c>
      <c r="D552" s="7" t="s">
        <v>518</v>
      </c>
    </row>
    <row r="553" spans="1:4" x14ac:dyDescent="0.3">
      <c r="A553" s="38" t="s">
        <v>419</v>
      </c>
      <c r="B553" s="38" t="s">
        <v>519</v>
      </c>
      <c r="C553" s="49">
        <v>3352</v>
      </c>
      <c r="D553" s="7" t="s">
        <v>520</v>
      </c>
    </row>
    <row r="554" spans="1:4" x14ac:dyDescent="0.3">
      <c r="A554" s="38" t="s">
        <v>419</v>
      </c>
      <c r="B554" s="38" t="s">
        <v>521</v>
      </c>
      <c r="C554" s="49">
        <v>2546.3000000000002</v>
      </c>
      <c r="D554" s="7" t="s">
        <v>522</v>
      </c>
    </row>
    <row r="555" spans="1:4" x14ac:dyDescent="0.3">
      <c r="A555" s="38" t="s">
        <v>524</v>
      </c>
      <c r="B555" s="38" t="s">
        <v>523</v>
      </c>
      <c r="C555" s="49">
        <v>2835</v>
      </c>
      <c r="D555" s="7" t="s">
        <v>525</v>
      </c>
    </row>
    <row r="556" spans="1:4" x14ac:dyDescent="0.3">
      <c r="A556" s="38" t="s">
        <v>419</v>
      </c>
      <c r="B556" s="38" t="s">
        <v>526</v>
      </c>
      <c r="C556" s="49">
        <v>1307.93</v>
      </c>
      <c r="D556" s="7" t="s">
        <v>527</v>
      </c>
    </row>
    <row r="557" spans="1:4" x14ac:dyDescent="0.3">
      <c r="A557" s="38" t="s">
        <v>419</v>
      </c>
      <c r="B557" s="38" t="s">
        <v>528</v>
      </c>
      <c r="C557" s="49">
        <v>380</v>
      </c>
      <c r="D557" s="7" t="s">
        <v>529</v>
      </c>
    </row>
    <row r="558" spans="1:4" x14ac:dyDescent="0.3">
      <c r="A558" s="38" t="s">
        <v>419</v>
      </c>
      <c r="B558" s="38" t="s">
        <v>530</v>
      </c>
      <c r="C558" s="49">
        <v>6561.19</v>
      </c>
      <c r="D558" s="7" t="s">
        <v>531</v>
      </c>
    </row>
    <row r="559" spans="1:4" x14ac:dyDescent="0.3">
      <c r="A559" s="38" t="s">
        <v>419</v>
      </c>
      <c r="B559" s="38" t="s">
        <v>532</v>
      </c>
      <c r="C559" s="49">
        <v>886.43</v>
      </c>
      <c r="D559" s="7" t="s">
        <v>533</v>
      </c>
    </row>
    <row r="560" spans="1:4" x14ac:dyDescent="0.3">
      <c r="A560" s="38" t="s">
        <v>419</v>
      </c>
      <c r="B560" s="38" t="s">
        <v>534</v>
      </c>
      <c r="C560" s="49">
        <v>130</v>
      </c>
      <c r="D560" s="7" t="s">
        <v>535</v>
      </c>
    </row>
    <row r="561" spans="1:4" ht="26.4" x14ac:dyDescent="0.3">
      <c r="A561" s="38" t="s">
        <v>419</v>
      </c>
      <c r="B561" s="38" t="s">
        <v>536</v>
      </c>
      <c r="C561" s="49">
        <v>4500</v>
      </c>
      <c r="D561" s="7" t="s">
        <v>537</v>
      </c>
    </row>
    <row r="562" spans="1:4" ht="26.4" x14ac:dyDescent="0.3">
      <c r="A562" s="38" t="s">
        <v>419</v>
      </c>
      <c r="B562" s="38" t="s">
        <v>538</v>
      </c>
      <c r="C562" s="49">
        <v>8950</v>
      </c>
      <c r="D562" s="7" t="s">
        <v>539</v>
      </c>
    </row>
    <row r="563" spans="1:4" ht="39.6" x14ac:dyDescent="0.3">
      <c r="A563" s="38" t="s">
        <v>419</v>
      </c>
      <c r="B563" s="38" t="s">
        <v>540</v>
      </c>
      <c r="C563" s="49">
        <v>7100</v>
      </c>
      <c r="D563" s="7" t="s">
        <v>541</v>
      </c>
    </row>
    <row r="564" spans="1:4" x14ac:dyDescent="0.3">
      <c r="A564" s="38" t="s">
        <v>419</v>
      </c>
      <c r="B564" s="38" t="s">
        <v>542</v>
      </c>
      <c r="C564" s="49">
        <v>414.1</v>
      </c>
      <c r="D564" s="7" t="s">
        <v>543</v>
      </c>
    </row>
    <row r="565" spans="1:4" x14ac:dyDescent="0.3">
      <c r="A565" s="38" t="s">
        <v>419</v>
      </c>
      <c r="B565" s="38" t="s">
        <v>544</v>
      </c>
      <c r="C565" s="49">
        <v>33.83</v>
      </c>
      <c r="D565" s="7" t="s">
        <v>545</v>
      </c>
    </row>
    <row r="566" spans="1:4" x14ac:dyDescent="0.3">
      <c r="A566" s="38" t="s">
        <v>463</v>
      </c>
      <c r="B566" s="38" t="s">
        <v>462</v>
      </c>
      <c r="C566" s="49">
        <v>5030.83</v>
      </c>
      <c r="D566" s="7" t="s">
        <v>546</v>
      </c>
    </row>
    <row r="567" spans="1:4" x14ac:dyDescent="0.3">
      <c r="A567" s="38" t="s">
        <v>548</v>
      </c>
      <c r="B567" s="38" t="s">
        <v>547</v>
      </c>
      <c r="C567" s="49">
        <v>5776.7</v>
      </c>
      <c r="D567" s="7" t="s">
        <v>549</v>
      </c>
    </row>
    <row r="568" spans="1:4" x14ac:dyDescent="0.3">
      <c r="A568" s="38" t="s">
        <v>419</v>
      </c>
      <c r="B568" s="38" t="s">
        <v>550</v>
      </c>
      <c r="C568" s="49">
        <v>3689.19</v>
      </c>
      <c r="D568" s="7" t="s">
        <v>551</v>
      </c>
    </row>
    <row r="569" spans="1:4" x14ac:dyDescent="0.3">
      <c r="A569" s="38" t="s">
        <v>419</v>
      </c>
      <c r="B569" s="38" t="s">
        <v>552</v>
      </c>
      <c r="C569" s="49">
        <v>536</v>
      </c>
      <c r="D569" s="7" t="s">
        <v>553</v>
      </c>
    </row>
    <row r="570" spans="1:4" x14ac:dyDescent="0.3">
      <c r="A570" s="38" t="s">
        <v>419</v>
      </c>
      <c r="B570" s="38" t="s">
        <v>554</v>
      </c>
      <c r="C570" s="49">
        <v>1422.55</v>
      </c>
      <c r="D570" s="7" t="s">
        <v>555</v>
      </c>
    </row>
    <row r="571" spans="1:4" x14ac:dyDescent="0.3">
      <c r="A571" s="38" t="s">
        <v>419</v>
      </c>
      <c r="B571" s="38" t="s">
        <v>556</v>
      </c>
      <c r="C571" s="49">
        <v>3700</v>
      </c>
      <c r="D571" s="7" t="s">
        <v>557</v>
      </c>
    </row>
    <row r="572" spans="1:4" x14ac:dyDescent="0.3">
      <c r="A572" s="38" t="s">
        <v>419</v>
      </c>
      <c r="B572" s="38" t="s">
        <v>558</v>
      </c>
      <c r="C572" s="49">
        <v>684.84</v>
      </c>
      <c r="D572" s="7" t="s">
        <v>559</v>
      </c>
    </row>
    <row r="573" spans="1:4" x14ac:dyDescent="0.3">
      <c r="A573" s="38" t="s">
        <v>419</v>
      </c>
      <c r="B573" s="38" t="s">
        <v>560</v>
      </c>
      <c r="C573" s="49">
        <v>887.8</v>
      </c>
      <c r="D573" s="7" t="s">
        <v>561</v>
      </c>
    </row>
    <row r="574" spans="1:4" x14ac:dyDescent="0.3">
      <c r="A574" s="38" t="s">
        <v>460</v>
      </c>
      <c r="B574" s="38" t="s">
        <v>562</v>
      </c>
      <c r="C574" s="49">
        <v>64261.07</v>
      </c>
      <c r="D574" s="7" t="s">
        <v>563</v>
      </c>
    </row>
    <row r="575" spans="1:4" ht="52.8" x14ac:dyDescent="0.3">
      <c r="A575" s="38" t="s">
        <v>460</v>
      </c>
      <c r="B575" s="38" t="s">
        <v>564</v>
      </c>
      <c r="C575" s="49">
        <v>79750.8</v>
      </c>
      <c r="D575" s="7" t="s">
        <v>565</v>
      </c>
    </row>
    <row r="576" spans="1:4" x14ac:dyDescent="0.3">
      <c r="A576" s="38" t="s">
        <v>419</v>
      </c>
      <c r="B576" s="38" t="s">
        <v>566</v>
      </c>
      <c r="C576" s="49">
        <v>237.29508196721301</v>
      </c>
      <c r="D576" s="7" t="s">
        <v>567</v>
      </c>
    </row>
    <row r="577" spans="1:4" x14ac:dyDescent="0.3">
      <c r="A577" s="38" t="s">
        <v>419</v>
      </c>
      <c r="B577" s="38" t="s">
        <v>568</v>
      </c>
      <c r="C577" s="49">
        <v>1400</v>
      </c>
      <c r="D577" s="7" t="s">
        <v>569</v>
      </c>
    </row>
    <row r="578" spans="1:4" x14ac:dyDescent="0.3">
      <c r="A578" s="38" t="s">
        <v>419</v>
      </c>
      <c r="B578" s="38" t="s">
        <v>570</v>
      </c>
      <c r="C578" s="49">
        <v>2800</v>
      </c>
      <c r="D578" s="7" t="s">
        <v>571</v>
      </c>
    </row>
    <row r="579" spans="1:4" x14ac:dyDescent="0.3">
      <c r="A579" s="38" t="s">
        <v>419</v>
      </c>
      <c r="B579" s="38" t="s">
        <v>572</v>
      </c>
      <c r="C579" s="49">
        <v>990</v>
      </c>
      <c r="D579" s="7" t="s">
        <v>573</v>
      </c>
    </row>
    <row r="580" spans="1:4" x14ac:dyDescent="0.3">
      <c r="A580" s="38" t="s">
        <v>419</v>
      </c>
      <c r="B580" s="38" t="s">
        <v>574</v>
      </c>
      <c r="C580" s="49">
        <v>92.42</v>
      </c>
      <c r="D580" s="7" t="s">
        <v>575</v>
      </c>
    </row>
    <row r="581" spans="1:4" x14ac:dyDescent="0.3">
      <c r="A581" s="38" t="s">
        <v>419</v>
      </c>
      <c r="B581" s="38" t="s">
        <v>576</v>
      </c>
      <c r="C581" s="49">
        <v>118.73</v>
      </c>
      <c r="D581" s="7" t="s">
        <v>577</v>
      </c>
    </row>
    <row r="582" spans="1:4" x14ac:dyDescent="0.3">
      <c r="A582" s="38" t="s">
        <v>419</v>
      </c>
      <c r="B582" s="38" t="s">
        <v>578</v>
      </c>
      <c r="C582" s="49">
        <v>1316.08</v>
      </c>
      <c r="D582" s="7" t="s">
        <v>579</v>
      </c>
    </row>
    <row r="583" spans="1:4" x14ac:dyDescent="0.3">
      <c r="A583" s="38" t="s">
        <v>424</v>
      </c>
      <c r="B583" s="38" t="s">
        <v>580</v>
      </c>
      <c r="C583" s="49">
        <v>7319.48</v>
      </c>
      <c r="D583" s="7" t="s">
        <v>581</v>
      </c>
    </row>
    <row r="584" spans="1:4" x14ac:dyDescent="0.3">
      <c r="A584" s="38" t="s">
        <v>419</v>
      </c>
      <c r="B584" s="38" t="s">
        <v>582</v>
      </c>
      <c r="C584" s="49">
        <v>207.64</v>
      </c>
      <c r="D584" s="7" t="s">
        <v>583</v>
      </c>
    </row>
    <row r="585" spans="1:4" x14ac:dyDescent="0.3">
      <c r="A585" s="38" t="s">
        <v>524</v>
      </c>
      <c r="B585" s="38" t="s">
        <v>584</v>
      </c>
      <c r="C585" s="49">
        <v>3595.35</v>
      </c>
      <c r="D585" s="7" t="s">
        <v>585</v>
      </c>
    </row>
    <row r="586" spans="1:4" x14ac:dyDescent="0.3">
      <c r="A586" s="38" t="s">
        <v>419</v>
      </c>
      <c r="B586" s="38" t="s">
        <v>586</v>
      </c>
      <c r="C586" s="49">
        <v>1250</v>
      </c>
      <c r="D586" s="7" t="s">
        <v>587</v>
      </c>
    </row>
    <row r="587" spans="1:4" ht="26.4" x14ac:dyDescent="0.3">
      <c r="A587" s="38" t="s">
        <v>419</v>
      </c>
      <c r="B587" s="38" t="s">
        <v>588</v>
      </c>
      <c r="C587" s="49">
        <v>6500</v>
      </c>
      <c r="D587" s="7" t="s">
        <v>589</v>
      </c>
    </row>
    <row r="588" spans="1:4" ht="26.4" x14ac:dyDescent="0.3">
      <c r="A588" s="38" t="s">
        <v>419</v>
      </c>
      <c r="B588" s="38" t="s">
        <v>590</v>
      </c>
      <c r="C588" s="49">
        <v>1235.56</v>
      </c>
      <c r="D588" s="7" t="s">
        <v>591</v>
      </c>
    </row>
    <row r="589" spans="1:4" x14ac:dyDescent="0.3">
      <c r="A589" s="38" t="s">
        <v>419</v>
      </c>
      <c r="B589" s="38" t="s">
        <v>592</v>
      </c>
      <c r="C589" s="49">
        <v>1064.79</v>
      </c>
      <c r="D589" s="7" t="s">
        <v>593</v>
      </c>
    </row>
    <row r="590" spans="1:4" x14ac:dyDescent="0.3">
      <c r="A590" s="38" t="s">
        <v>419</v>
      </c>
      <c r="B590" s="38" t="s">
        <v>594</v>
      </c>
      <c r="C590" s="49">
        <v>2959.3</v>
      </c>
      <c r="D590" s="7" t="s">
        <v>595</v>
      </c>
    </row>
    <row r="591" spans="1:4" x14ac:dyDescent="0.3">
      <c r="A591" s="38" t="s">
        <v>419</v>
      </c>
      <c r="B591" s="38" t="s">
        <v>596</v>
      </c>
      <c r="C591" s="49">
        <v>9240</v>
      </c>
      <c r="D591" s="7" t="s">
        <v>597</v>
      </c>
    </row>
    <row r="592" spans="1:4" x14ac:dyDescent="0.3">
      <c r="A592" s="38" t="s">
        <v>419</v>
      </c>
      <c r="B592" s="38" t="s">
        <v>598</v>
      </c>
      <c r="C592" s="49">
        <v>1536.39</v>
      </c>
      <c r="D592" s="7" t="s">
        <v>599</v>
      </c>
    </row>
    <row r="593" spans="1:4" x14ac:dyDescent="0.3">
      <c r="A593" s="38" t="s">
        <v>419</v>
      </c>
      <c r="B593" s="38" t="s">
        <v>521</v>
      </c>
      <c r="C593" s="49">
        <v>578.1</v>
      </c>
      <c r="D593" s="7" t="s">
        <v>600</v>
      </c>
    </row>
    <row r="594" spans="1:4" x14ac:dyDescent="0.3">
      <c r="A594" s="38" t="s">
        <v>419</v>
      </c>
      <c r="B594" s="38" t="s">
        <v>601</v>
      </c>
      <c r="C594" s="49">
        <v>430.94</v>
      </c>
      <c r="D594" s="7" t="s">
        <v>602</v>
      </c>
    </row>
    <row r="595" spans="1:4" x14ac:dyDescent="0.3">
      <c r="A595" s="38" t="s">
        <v>419</v>
      </c>
      <c r="B595" s="38" t="s">
        <v>603</v>
      </c>
      <c r="C595" s="49">
        <v>895.2</v>
      </c>
      <c r="D595" s="7" t="s">
        <v>604</v>
      </c>
    </row>
    <row r="596" spans="1:4" x14ac:dyDescent="0.3">
      <c r="A596" s="7"/>
      <c r="B596" s="29"/>
      <c r="C596" s="30"/>
      <c r="D596" s="29"/>
    </row>
    <row r="597" spans="1:4" ht="15.6" x14ac:dyDescent="0.3">
      <c r="A597" s="101" t="s">
        <v>613</v>
      </c>
      <c r="B597" s="102"/>
      <c r="C597" s="102"/>
      <c r="D597" s="103"/>
    </row>
    <row r="598" spans="1:4" x14ac:dyDescent="0.3">
      <c r="A598" s="25" t="s">
        <v>0</v>
      </c>
      <c r="B598" s="25" t="s">
        <v>1</v>
      </c>
      <c r="C598" s="25" t="s">
        <v>2</v>
      </c>
      <c r="D598" s="6" t="s">
        <v>3</v>
      </c>
    </row>
    <row r="599" spans="1:4" x14ac:dyDescent="0.3">
      <c r="A599" s="38" t="s">
        <v>419</v>
      </c>
      <c r="B599" s="51" t="s">
        <v>615</v>
      </c>
      <c r="C599" s="52">
        <v>18960.77</v>
      </c>
      <c r="D599" s="53" t="s">
        <v>616</v>
      </c>
    </row>
    <row r="600" spans="1:4" x14ac:dyDescent="0.3">
      <c r="A600" s="38" t="s">
        <v>419</v>
      </c>
      <c r="B600" s="51" t="s">
        <v>617</v>
      </c>
      <c r="C600" s="52">
        <v>2251</v>
      </c>
      <c r="D600" s="53" t="s">
        <v>618</v>
      </c>
    </row>
    <row r="601" spans="1:4" ht="27" x14ac:dyDescent="0.3">
      <c r="A601" s="38" t="s">
        <v>419</v>
      </c>
      <c r="B601" s="51" t="s">
        <v>619</v>
      </c>
      <c r="C601" s="52">
        <v>80</v>
      </c>
      <c r="D601" s="53" t="s">
        <v>620</v>
      </c>
    </row>
    <row r="602" spans="1:4" ht="27" x14ac:dyDescent="0.3">
      <c r="A602" s="38" t="s">
        <v>419</v>
      </c>
      <c r="B602" s="51" t="s">
        <v>621</v>
      </c>
      <c r="C602" s="52">
        <v>1615.4</v>
      </c>
      <c r="D602" s="53" t="s">
        <v>622</v>
      </c>
    </row>
    <row r="603" spans="1:4" ht="27" x14ac:dyDescent="0.3">
      <c r="A603" s="38" t="s">
        <v>419</v>
      </c>
      <c r="B603" s="51" t="s">
        <v>623</v>
      </c>
      <c r="C603" s="52">
        <v>317.32</v>
      </c>
      <c r="D603" s="53" t="s">
        <v>624</v>
      </c>
    </row>
    <row r="604" spans="1:4" ht="27" x14ac:dyDescent="0.3">
      <c r="A604" s="38" t="s">
        <v>419</v>
      </c>
      <c r="B604" s="51" t="s">
        <v>625</v>
      </c>
      <c r="C604" s="52">
        <v>1008.95</v>
      </c>
      <c r="D604" s="53" t="s">
        <v>626</v>
      </c>
    </row>
    <row r="605" spans="1:4" x14ac:dyDescent="0.3">
      <c r="A605" s="38" t="s">
        <v>419</v>
      </c>
      <c r="B605" s="51" t="s">
        <v>627</v>
      </c>
      <c r="C605" s="52">
        <v>375</v>
      </c>
      <c r="D605" s="53" t="s">
        <v>628</v>
      </c>
    </row>
    <row r="606" spans="1:4" ht="27" x14ac:dyDescent="0.3">
      <c r="A606" s="38" t="s">
        <v>419</v>
      </c>
      <c r="B606" s="51" t="s">
        <v>629</v>
      </c>
      <c r="C606" s="52">
        <v>4174</v>
      </c>
      <c r="D606" s="53" t="s">
        <v>630</v>
      </c>
    </row>
    <row r="607" spans="1:4" ht="27" x14ac:dyDescent="0.3">
      <c r="A607" s="38" t="s">
        <v>419</v>
      </c>
      <c r="B607" s="51" t="s">
        <v>631</v>
      </c>
      <c r="C607" s="52">
        <v>292.39</v>
      </c>
      <c r="D607" s="53" t="s">
        <v>632</v>
      </c>
    </row>
    <row r="608" spans="1:4" ht="27" x14ac:dyDescent="0.3">
      <c r="A608" s="38" t="s">
        <v>419</v>
      </c>
      <c r="B608" s="51" t="s">
        <v>633</v>
      </c>
      <c r="C608" s="52">
        <v>292.39</v>
      </c>
      <c r="D608" s="53" t="s">
        <v>634</v>
      </c>
    </row>
    <row r="609" spans="1:4" ht="27" x14ac:dyDescent="0.3">
      <c r="A609" s="38" t="s">
        <v>419</v>
      </c>
      <c r="B609" s="51" t="s">
        <v>635</v>
      </c>
      <c r="C609" s="52">
        <v>644.16</v>
      </c>
      <c r="D609" s="53" t="s">
        <v>636</v>
      </c>
    </row>
    <row r="610" spans="1:4" ht="27" x14ac:dyDescent="0.3">
      <c r="A610" s="38" t="s">
        <v>419</v>
      </c>
      <c r="B610" s="51" t="s">
        <v>637</v>
      </c>
      <c r="C610" s="52">
        <v>1930</v>
      </c>
      <c r="D610" s="53" t="s">
        <v>638</v>
      </c>
    </row>
    <row r="611" spans="1:4" ht="27" x14ac:dyDescent="0.3">
      <c r="A611" s="38" t="s">
        <v>419</v>
      </c>
      <c r="B611" s="51" t="s">
        <v>639</v>
      </c>
      <c r="C611" s="52">
        <v>120</v>
      </c>
      <c r="D611" s="53" t="s">
        <v>640</v>
      </c>
    </row>
    <row r="612" spans="1:4" x14ac:dyDescent="0.3">
      <c r="A612" s="38" t="s">
        <v>419</v>
      </c>
      <c r="B612" s="51" t="s">
        <v>615</v>
      </c>
      <c r="C612" s="52">
        <v>20879.330000000002</v>
      </c>
      <c r="D612" s="53" t="s">
        <v>641</v>
      </c>
    </row>
    <row r="613" spans="1:4" x14ac:dyDescent="0.3">
      <c r="A613" s="38" t="s">
        <v>419</v>
      </c>
      <c r="B613" s="51" t="s">
        <v>642</v>
      </c>
      <c r="C613" s="52">
        <v>535</v>
      </c>
      <c r="D613" s="53" t="s">
        <v>643</v>
      </c>
    </row>
    <row r="614" spans="1:4" x14ac:dyDescent="0.3">
      <c r="A614" s="38" t="s">
        <v>419</v>
      </c>
      <c r="B614" s="51" t="s">
        <v>644</v>
      </c>
      <c r="C614" s="52">
        <v>4939.8</v>
      </c>
      <c r="D614" s="53" t="s">
        <v>645</v>
      </c>
    </row>
    <row r="615" spans="1:4" ht="27" x14ac:dyDescent="0.3">
      <c r="A615" s="38" t="s">
        <v>419</v>
      </c>
      <c r="B615" s="51" t="s">
        <v>646</v>
      </c>
      <c r="C615" s="52">
        <v>81.150000000000006</v>
      </c>
      <c r="D615" s="53" t="s">
        <v>647</v>
      </c>
    </row>
    <row r="616" spans="1:4" ht="27" x14ac:dyDescent="0.3">
      <c r="A616" s="38" t="s">
        <v>419</v>
      </c>
      <c r="B616" s="51" t="s">
        <v>648</v>
      </c>
      <c r="C616" s="52">
        <v>2053.71</v>
      </c>
      <c r="D616" s="53" t="s">
        <v>649</v>
      </c>
    </row>
    <row r="617" spans="1:4" ht="27" x14ac:dyDescent="0.3">
      <c r="A617" s="38" t="s">
        <v>419</v>
      </c>
      <c r="B617" s="51" t="s">
        <v>650</v>
      </c>
      <c r="C617" s="52">
        <v>202.9</v>
      </c>
      <c r="D617" s="53" t="s">
        <v>651</v>
      </c>
    </row>
    <row r="618" spans="1:4" x14ac:dyDescent="0.3">
      <c r="A618" s="38" t="s">
        <v>419</v>
      </c>
      <c r="B618" s="51" t="s">
        <v>652</v>
      </c>
      <c r="C618" s="52">
        <v>305</v>
      </c>
      <c r="D618" s="53" t="s">
        <v>653</v>
      </c>
    </row>
    <row r="619" spans="1:4" ht="40.200000000000003" x14ac:dyDescent="0.3">
      <c r="A619" s="38" t="s">
        <v>419</v>
      </c>
      <c r="B619" s="51" t="s">
        <v>654</v>
      </c>
      <c r="C619" s="52">
        <v>417</v>
      </c>
      <c r="D619" s="53" t="s">
        <v>655</v>
      </c>
    </row>
    <row r="620" spans="1:4" x14ac:dyDescent="0.3">
      <c r="A620" s="38" t="s">
        <v>419</v>
      </c>
      <c r="B620" s="51" t="s">
        <v>656</v>
      </c>
      <c r="C620" s="52">
        <v>813.96</v>
      </c>
      <c r="D620" s="53" t="s">
        <v>657</v>
      </c>
    </row>
    <row r="621" spans="1:4" ht="27" x14ac:dyDescent="0.3">
      <c r="A621" s="38" t="s">
        <v>419</v>
      </c>
      <c r="B621" s="51" t="s">
        <v>658</v>
      </c>
      <c r="C621" s="52">
        <v>40</v>
      </c>
      <c r="D621" s="53" t="s">
        <v>659</v>
      </c>
    </row>
    <row r="622" spans="1:4" ht="27" x14ac:dyDescent="0.3">
      <c r="A622" s="38" t="s">
        <v>419</v>
      </c>
      <c r="B622" s="51" t="s">
        <v>660</v>
      </c>
      <c r="C622" s="52">
        <v>4423.34</v>
      </c>
      <c r="D622" s="53" t="s">
        <v>661</v>
      </c>
    </row>
    <row r="623" spans="1:4" ht="27" x14ac:dyDescent="0.3">
      <c r="A623" s="38" t="s">
        <v>419</v>
      </c>
      <c r="B623" s="51" t="s">
        <v>662</v>
      </c>
      <c r="C623" s="52">
        <v>2423.7800000000002</v>
      </c>
      <c r="D623" s="53" t="s">
        <v>663</v>
      </c>
    </row>
    <row r="624" spans="1:4" ht="27" x14ac:dyDescent="0.3">
      <c r="A624" s="38" t="s">
        <v>419</v>
      </c>
      <c r="B624" s="51" t="s">
        <v>664</v>
      </c>
      <c r="C624" s="52">
        <v>2124.6999999999998</v>
      </c>
      <c r="D624" s="53" t="s">
        <v>665</v>
      </c>
    </row>
    <row r="625" spans="1:4" ht="27" x14ac:dyDescent="0.3">
      <c r="A625" s="38" t="s">
        <v>419</v>
      </c>
      <c r="B625" s="51" t="s">
        <v>666</v>
      </c>
      <c r="C625" s="52">
        <v>14638.8</v>
      </c>
      <c r="D625" s="53" t="s">
        <v>667</v>
      </c>
    </row>
    <row r="626" spans="1:4" x14ac:dyDescent="0.3">
      <c r="A626" s="38" t="s">
        <v>419</v>
      </c>
      <c r="B626" s="51" t="s">
        <v>615</v>
      </c>
      <c r="C626" s="52">
        <v>22917.040000000001</v>
      </c>
      <c r="D626" s="53" t="s">
        <v>668</v>
      </c>
    </row>
    <row r="627" spans="1:4" ht="27" x14ac:dyDescent="0.3">
      <c r="A627" s="38" t="s">
        <v>419</v>
      </c>
      <c r="B627" s="51" t="s">
        <v>669</v>
      </c>
      <c r="C627" s="52">
        <v>625</v>
      </c>
      <c r="D627" s="53" t="s">
        <v>670</v>
      </c>
    </row>
    <row r="628" spans="1:4" ht="27" x14ac:dyDescent="0.3">
      <c r="A628" s="38" t="s">
        <v>419</v>
      </c>
      <c r="B628" s="51" t="s">
        <v>671</v>
      </c>
      <c r="C628" s="52">
        <v>651</v>
      </c>
      <c r="D628" s="53" t="s">
        <v>672</v>
      </c>
    </row>
    <row r="629" spans="1:4" ht="27" x14ac:dyDescent="0.3">
      <c r="A629" s="38" t="s">
        <v>419</v>
      </c>
      <c r="B629" s="51" t="s">
        <v>673</v>
      </c>
      <c r="C629" s="52">
        <v>1230</v>
      </c>
      <c r="D629" s="53" t="s">
        <v>674</v>
      </c>
    </row>
    <row r="630" spans="1:4" ht="27" x14ac:dyDescent="0.3">
      <c r="A630" s="38" t="s">
        <v>419</v>
      </c>
      <c r="B630" s="51" t="s">
        <v>675</v>
      </c>
      <c r="C630" s="52">
        <v>1920</v>
      </c>
      <c r="D630" s="53" t="s">
        <v>676</v>
      </c>
    </row>
    <row r="631" spans="1:4" x14ac:dyDescent="0.3">
      <c r="A631" s="38" t="s">
        <v>419</v>
      </c>
      <c r="B631" s="51" t="s">
        <v>677</v>
      </c>
      <c r="C631" s="52">
        <v>80</v>
      </c>
      <c r="D631" s="53" t="s">
        <v>678</v>
      </c>
    </row>
    <row r="632" spans="1:4" x14ac:dyDescent="0.3">
      <c r="A632" s="38" t="s">
        <v>419</v>
      </c>
      <c r="B632" s="51" t="s">
        <v>679</v>
      </c>
      <c r="C632" s="52">
        <v>900</v>
      </c>
      <c r="D632" s="53" t="s">
        <v>680</v>
      </c>
    </row>
    <row r="633" spans="1:4" ht="27" x14ac:dyDescent="0.3">
      <c r="A633" s="38" t="s">
        <v>419</v>
      </c>
      <c r="B633" s="51" t="s">
        <v>681</v>
      </c>
      <c r="C633" s="52">
        <v>4600</v>
      </c>
      <c r="D633" s="53" t="s">
        <v>682</v>
      </c>
    </row>
    <row r="634" spans="1:4" x14ac:dyDescent="0.3">
      <c r="A634" s="38" t="s">
        <v>419</v>
      </c>
      <c r="B634" s="51" t="s">
        <v>644</v>
      </c>
      <c r="C634" s="52">
        <v>602.5</v>
      </c>
      <c r="D634" s="53" t="s">
        <v>683</v>
      </c>
    </row>
    <row r="635" spans="1:4" x14ac:dyDescent="0.3">
      <c r="A635" s="38" t="s">
        <v>419</v>
      </c>
      <c r="B635" s="51" t="s">
        <v>684</v>
      </c>
      <c r="C635" s="52">
        <v>1083.05</v>
      </c>
      <c r="D635" s="53" t="s">
        <v>685</v>
      </c>
    </row>
    <row r="636" spans="1:4" x14ac:dyDescent="0.3">
      <c r="A636" s="38" t="s">
        <v>419</v>
      </c>
      <c r="B636" s="51" t="s">
        <v>686</v>
      </c>
      <c r="C636" s="52">
        <v>408.92</v>
      </c>
      <c r="D636" s="53" t="s">
        <v>687</v>
      </c>
    </row>
    <row r="637" spans="1:4" x14ac:dyDescent="0.3">
      <c r="A637" s="38" t="s">
        <v>419</v>
      </c>
      <c r="B637" s="51" t="s">
        <v>688</v>
      </c>
      <c r="C637" s="52">
        <v>484</v>
      </c>
      <c r="D637" s="53" t="s">
        <v>689</v>
      </c>
    </row>
    <row r="638" spans="1:4" x14ac:dyDescent="0.3">
      <c r="A638" s="38" t="s">
        <v>419</v>
      </c>
      <c r="B638" s="51" t="s">
        <v>690</v>
      </c>
      <c r="C638" s="52">
        <v>1040</v>
      </c>
      <c r="D638" s="53" t="s">
        <v>691</v>
      </c>
    </row>
    <row r="639" spans="1:4" ht="27" x14ac:dyDescent="0.3">
      <c r="A639" s="38" t="s">
        <v>419</v>
      </c>
      <c r="B639" s="51" t="s">
        <v>692</v>
      </c>
      <c r="C639" s="52">
        <v>2080.29</v>
      </c>
      <c r="D639" s="53" t="s">
        <v>693</v>
      </c>
    </row>
    <row r="640" spans="1:4" ht="27" x14ac:dyDescent="0.3">
      <c r="A640" s="38" t="s">
        <v>419</v>
      </c>
      <c r="B640" s="51" t="s">
        <v>694</v>
      </c>
      <c r="C640" s="52">
        <v>625</v>
      </c>
      <c r="D640" s="53" t="s">
        <v>695</v>
      </c>
    </row>
    <row r="641" spans="1:4" ht="27" x14ac:dyDescent="0.3">
      <c r="A641" s="38" t="s">
        <v>419</v>
      </c>
      <c r="B641" s="51" t="s">
        <v>697</v>
      </c>
      <c r="C641" s="52">
        <v>1318.5</v>
      </c>
      <c r="D641" s="53" t="s">
        <v>698</v>
      </c>
    </row>
    <row r="642" spans="1:4" x14ac:dyDescent="0.3">
      <c r="A642" s="38" t="s">
        <v>419</v>
      </c>
      <c r="B642" s="51" t="s">
        <v>699</v>
      </c>
      <c r="C642" s="52">
        <v>1298.51</v>
      </c>
      <c r="D642" s="53" t="s">
        <v>700</v>
      </c>
    </row>
    <row r="643" spans="1:4" x14ac:dyDescent="0.3">
      <c r="A643" s="38" t="s">
        <v>419</v>
      </c>
      <c r="B643" s="51" t="s">
        <v>701</v>
      </c>
      <c r="C643" s="52">
        <v>650</v>
      </c>
      <c r="D643" s="53" t="s">
        <v>702</v>
      </c>
    </row>
    <row r="644" spans="1:4" ht="27" x14ac:dyDescent="0.3">
      <c r="A644" s="38" t="s">
        <v>419</v>
      </c>
      <c r="B644" s="51" t="s">
        <v>703</v>
      </c>
      <c r="C644" s="52">
        <v>180</v>
      </c>
      <c r="D644" s="53" t="s">
        <v>704</v>
      </c>
    </row>
    <row r="645" spans="1:4" x14ac:dyDescent="0.3">
      <c r="A645" s="38" t="s">
        <v>419</v>
      </c>
      <c r="B645" s="51" t="s">
        <v>615</v>
      </c>
      <c r="C645" s="52">
        <v>7577.64</v>
      </c>
      <c r="D645" s="53" t="s">
        <v>705</v>
      </c>
    </row>
    <row r="646" spans="1:4" x14ac:dyDescent="0.3">
      <c r="A646" s="54" t="s">
        <v>696</v>
      </c>
      <c r="B646" s="51" t="s">
        <v>706</v>
      </c>
      <c r="C646" s="52">
        <v>5692.5</v>
      </c>
      <c r="D646" s="53" t="s">
        <v>707</v>
      </c>
    </row>
    <row r="647" spans="1:4" x14ac:dyDescent="0.3">
      <c r="A647" s="38" t="s">
        <v>419</v>
      </c>
      <c r="B647" s="51" t="s">
        <v>708</v>
      </c>
      <c r="C647" s="52">
        <v>1080.74</v>
      </c>
      <c r="D647" s="53" t="s">
        <v>709</v>
      </c>
    </row>
    <row r="648" spans="1:4" ht="27" x14ac:dyDescent="0.3">
      <c r="A648" s="38" t="s">
        <v>419</v>
      </c>
      <c r="B648" s="51" t="s">
        <v>710</v>
      </c>
      <c r="C648" s="52">
        <v>1100</v>
      </c>
      <c r="D648" s="53" t="s">
        <v>711</v>
      </c>
    </row>
    <row r="649" spans="1:4" x14ac:dyDescent="0.3">
      <c r="A649" s="38" t="s">
        <v>419</v>
      </c>
      <c r="B649" s="51" t="s">
        <v>615</v>
      </c>
      <c r="C649" s="52">
        <v>36445.160000000003</v>
      </c>
      <c r="D649" s="53" t="s">
        <v>712</v>
      </c>
    </row>
    <row r="650" spans="1:4" ht="27" x14ac:dyDescent="0.3">
      <c r="A650" s="38" t="s">
        <v>419</v>
      </c>
      <c r="B650" s="51" t="s">
        <v>713</v>
      </c>
      <c r="C650" s="52">
        <v>63.17</v>
      </c>
      <c r="D650" s="53" t="s">
        <v>714</v>
      </c>
    </row>
    <row r="651" spans="1:4" x14ac:dyDescent="0.3">
      <c r="A651" s="38" t="s">
        <v>419</v>
      </c>
      <c r="B651" s="51" t="s">
        <v>715</v>
      </c>
      <c r="C651" s="52">
        <v>3827.4</v>
      </c>
      <c r="D651" s="53" t="s">
        <v>716</v>
      </c>
    </row>
    <row r="652" spans="1:4" ht="40.200000000000003" x14ac:dyDescent="0.3">
      <c r="A652" s="38" t="s">
        <v>419</v>
      </c>
      <c r="B652" s="51" t="s">
        <v>717</v>
      </c>
      <c r="C652" s="52">
        <v>16925</v>
      </c>
      <c r="D652" s="53" t="s">
        <v>718</v>
      </c>
    </row>
    <row r="653" spans="1:4" x14ac:dyDescent="0.3">
      <c r="A653" s="38" t="s">
        <v>419</v>
      </c>
      <c r="B653" s="51" t="s">
        <v>719</v>
      </c>
      <c r="C653" s="52">
        <v>378</v>
      </c>
      <c r="D653" s="53" t="s">
        <v>720</v>
      </c>
    </row>
    <row r="654" spans="1:4" ht="27" x14ac:dyDescent="0.3">
      <c r="A654" s="38" t="s">
        <v>419</v>
      </c>
      <c r="B654" s="51" t="s">
        <v>721</v>
      </c>
      <c r="C654" s="52">
        <v>670</v>
      </c>
      <c r="D654" s="53" t="s">
        <v>722</v>
      </c>
    </row>
    <row r="655" spans="1:4" ht="27" x14ac:dyDescent="0.3">
      <c r="A655" s="38" t="s">
        <v>419</v>
      </c>
      <c r="B655" s="51" t="s">
        <v>721</v>
      </c>
      <c r="C655" s="52">
        <v>606.6</v>
      </c>
      <c r="D655" s="53" t="s">
        <v>723</v>
      </c>
    </row>
    <row r="656" spans="1:4" ht="27" x14ac:dyDescent="0.3">
      <c r="A656" s="38" t="s">
        <v>419</v>
      </c>
      <c r="B656" s="51" t="s">
        <v>721</v>
      </c>
      <c r="C656" s="52">
        <v>600</v>
      </c>
      <c r="D656" s="53" t="s">
        <v>724</v>
      </c>
    </row>
    <row r="657" spans="1:4" ht="27" x14ac:dyDescent="0.3">
      <c r="A657" s="38" t="s">
        <v>419</v>
      </c>
      <c r="B657" s="51" t="s">
        <v>725</v>
      </c>
      <c r="C657" s="52">
        <v>12000</v>
      </c>
      <c r="D657" s="53" t="s">
        <v>726</v>
      </c>
    </row>
    <row r="658" spans="1:4" ht="27" x14ac:dyDescent="0.3">
      <c r="A658" s="38" t="s">
        <v>419</v>
      </c>
      <c r="B658" s="51" t="s">
        <v>727</v>
      </c>
      <c r="C658" s="52">
        <v>1589.57</v>
      </c>
      <c r="D658" s="53" t="s">
        <v>728</v>
      </c>
    </row>
    <row r="659" spans="1:4" ht="27" x14ac:dyDescent="0.3">
      <c r="A659" s="38" t="s">
        <v>419</v>
      </c>
      <c r="B659" s="51" t="s">
        <v>729</v>
      </c>
      <c r="C659" s="52">
        <v>5000</v>
      </c>
      <c r="D659" s="53" t="s">
        <v>730</v>
      </c>
    </row>
    <row r="660" spans="1:4" x14ac:dyDescent="0.3">
      <c r="A660" s="54" t="s">
        <v>696</v>
      </c>
      <c r="B660" s="51" t="s">
        <v>731</v>
      </c>
      <c r="C660" s="52">
        <v>39999</v>
      </c>
      <c r="D660" s="53" t="s">
        <v>732</v>
      </c>
    </row>
    <row r="661" spans="1:4" ht="40.200000000000003" x14ac:dyDescent="0.3">
      <c r="A661" s="54" t="s">
        <v>696</v>
      </c>
      <c r="B661" s="51" t="s">
        <v>733</v>
      </c>
      <c r="C661" s="52">
        <v>136998</v>
      </c>
      <c r="D661" s="53" t="s">
        <v>734</v>
      </c>
    </row>
    <row r="662" spans="1:4" x14ac:dyDescent="0.3">
      <c r="A662" s="38" t="s">
        <v>419</v>
      </c>
      <c r="B662" s="51" t="s">
        <v>735</v>
      </c>
      <c r="C662" s="52">
        <v>410</v>
      </c>
      <c r="D662" s="53" t="s">
        <v>736</v>
      </c>
    </row>
    <row r="663" spans="1:4" x14ac:dyDescent="0.3">
      <c r="A663" s="38" t="s">
        <v>419</v>
      </c>
      <c r="B663" s="51" t="s">
        <v>737</v>
      </c>
      <c r="C663" s="52">
        <v>2000</v>
      </c>
      <c r="D663" s="53" t="s">
        <v>738</v>
      </c>
    </row>
    <row r="664" spans="1:4" x14ac:dyDescent="0.3">
      <c r="A664" s="38" t="s">
        <v>419</v>
      </c>
      <c r="B664" s="51" t="s">
        <v>615</v>
      </c>
      <c r="C664" s="52">
        <v>34924.660000000003</v>
      </c>
      <c r="D664" s="53" t="s">
        <v>739</v>
      </c>
    </row>
    <row r="665" spans="1:4" x14ac:dyDescent="0.3">
      <c r="A665" s="38" t="s">
        <v>419</v>
      </c>
      <c r="B665" s="51" t="s">
        <v>740</v>
      </c>
      <c r="C665" s="52">
        <v>1881.61</v>
      </c>
      <c r="D665" s="53" t="s">
        <v>741</v>
      </c>
    </row>
    <row r="666" spans="1:4" x14ac:dyDescent="0.3">
      <c r="A666" s="38" t="s">
        <v>419</v>
      </c>
      <c r="B666" s="51" t="s">
        <v>742</v>
      </c>
      <c r="C666" s="52">
        <v>1930.26</v>
      </c>
      <c r="D666" s="53" t="s">
        <v>743</v>
      </c>
    </row>
    <row r="667" spans="1:4" x14ac:dyDescent="0.3">
      <c r="A667" s="54" t="s">
        <v>744</v>
      </c>
      <c r="B667" s="51" t="s">
        <v>745</v>
      </c>
      <c r="C667" s="52">
        <v>1031.4000000000001</v>
      </c>
      <c r="D667" s="53" t="s">
        <v>746</v>
      </c>
    </row>
    <row r="668" spans="1:4" ht="27" x14ac:dyDescent="0.3">
      <c r="A668" s="38" t="s">
        <v>419</v>
      </c>
      <c r="B668" s="51" t="s">
        <v>747</v>
      </c>
      <c r="C668" s="52">
        <v>13845</v>
      </c>
      <c r="D668" s="53" t="s">
        <v>748</v>
      </c>
    </row>
    <row r="669" spans="1:4" ht="40.200000000000003" x14ac:dyDescent="0.3">
      <c r="A669" s="38" t="s">
        <v>419</v>
      </c>
      <c r="B669" s="51" t="s">
        <v>749</v>
      </c>
      <c r="C669" s="52">
        <v>12000</v>
      </c>
      <c r="D669" s="53" t="s">
        <v>750</v>
      </c>
    </row>
    <row r="670" spans="1:4" x14ac:dyDescent="0.3">
      <c r="A670" s="38" t="s">
        <v>419</v>
      </c>
      <c r="B670" s="51" t="s">
        <v>751</v>
      </c>
      <c r="C670" s="52">
        <v>14000</v>
      </c>
      <c r="D670" s="53" t="s">
        <v>752</v>
      </c>
    </row>
    <row r="671" spans="1:4" x14ac:dyDescent="0.3">
      <c r="A671" s="31"/>
      <c r="B671" s="32"/>
      <c r="C671" s="33"/>
      <c r="D671" s="6"/>
    </row>
    <row r="672" spans="1:4" ht="22.8" customHeight="1" x14ac:dyDescent="0.3">
      <c r="A672" s="108" t="s">
        <v>612</v>
      </c>
      <c r="B672" s="109"/>
      <c r="C672" s="109"/>
      <c r="D672" s="110"/>
    </row>
    <row r="673" spans="1:4" ht="26.4" x14ac:dyDescent="0.3">
      <c r="A673" s="41" t="s">
        <v>0</v>
      </c>
      <c r="B673" s="41" t="s">
        <v>1</v>
      </c>
      <c r="C673" s="8" t="s">
        <v>2</v>
      </c>
      <c r="D673" s="9" t="s">
        <v>7</v>
      </c>
    </row>
    <row r="674" spans="1:4" x14ac:dyDescent="0.3">
      <c r="A674" s="62" t="s">
        <v>753</v>
      </c>
      <c r="B674" s="58" t="s">
        <v>754</v>
      </c>
      <c r="C674" s="59">
        <v>150</v>
      </c>
      <c r="D674" s="57" t="s">
        <v>755</v>
      </c>
    </row>
    <row r="675" spans="1:4" x14ac:dyDescent="0.3">
      <c r="A675" s="62" t="s">
        <v>753</v>
      </c>
      <c r="B675" s="58" t="s">
        <v>754</v>
      </c>
      <c r="C675" s="59">
        <v>350</v>
      </c>
      <c r="D675" s="57" t="s">
        <v>756</v>
      </c>
    </row>
    <row r="676" spans="1:4" ht="26.4" x14ac:dyDescent="0.3">
      <c r="A676" s="62" t="s">
        <v>757</v>
      </c>
      <c r="B676" s="60" t="s">
        <v>758</v>
      </c>
      <c r="C676" s="59">
        <v>1573.2</v>
      </c>
      <c r="D676" s="57" t="s">
        <v>759</v>
      </c>
    </row>
    <row r="677" spans="1:4" x14ac:dyDescent="0.3">
      <c r="A677" s="62" t="s">
        <v>753</v>
      </c>
      <c r="B677" s="58" t="s">
        <v>760</v>
      </c>
      <c r="C677" s="59">
        <v>138.03</v>
      </c>
      <c r="D677" s="57" t="s">
        <v>761</v>
      </c>
    </row>
    <row r="678" spans="1:4" x14ac:dyDescent="0.3">
      <c r="A678" s="62" t="s">
        <v>757</v>
      </c>
      <c r="B678" s="58" t="s">
        <v>762</v>
      </c>
      <c r="C678" s="59">
        <v>296.60000000000002</v>
      </c>
      <c r="D678" s="57" t="s">
        <v>763</v>
      </c>
    </row>
    <row r="679" spans="1:4" x14ac:dyDescent="0.3">
      <c r="A679" s="62" t="s">
        <v>757</v>
      </c>
      <c r="B679" s="58" t="s">
        <v>762</v>
      </c>
      <c r="C679" s="59">
        <v>220.5</v>
      </c>
      <c r="D679" s="57" t="s">
        <v>764</v>
      </c>
    </row>
    <row r="680" spans="1:4" x14ac:dyDescent="0.3">
      <c r="A680" s="62" t="s">
        <v>757</v>
      </c>
      <c r="B680" s="58" t="s">
        <v>765</v>
      </c>
      <c r="C680" s="59">
        <v>850</v>
      </c>
      <c r="D680" s="57" t="s">
        <v>766</v>
      </c>
    </row>
    <row r="681" spans="1:4" x14ac:dyDescent="0.3">
      <c r="A681" s="62" t="s">
        <v>753</v>
      </c>
      <c r="B681" s="60" t="s">
        <v>767</v>
      </c>
      <c r="C681" s="59">
        <v>1300</v>
      </c>
      <c r="D681" s="57" t="s">
        <v>768</v>
      </c>
    </row>
    <row r="682" spans="1:4" x14ac:dyDescent="0.3">
      <c r="A682" s="62" t="s">
        <v>753</v>
      </c>
      <c r="B682" s="60" t="s">
        <v>769</v>
      </c>
      <c r="C682" s="59">
        <v>140.04</v>
      </c>
      <c r="D682" s="57" t="s">
        <v>770</v>
      </c>
    </row>
    <row r="683" spans="1:4" x14ac:dyDescent="0.3">
      <c r="A683" s="62" t="s">
        <v>753</v>
      </c>
      <c r="B683" s="60" t="s">
        <v>771</v>
      </c>
      <c r="C683" s="59">
        <v>265</v>
      </c>
      <c r="D683" s="57" t="s">
        <v>772</v>
      </c>
    </row>
    <row r="684" spans="1:4" x14ac:dyDescent="0.3">
      <c r="A684" s="62" t="s">
        <v>753</v>
      </c>
      <c r="B684" s="58" t="s">
        <v>773</v>
      </c>
      <c r="C684" s="59">
        <v>150</v>
      </c>
      <c r="D684" s="57" t="s">
        <v>774</v>
      </c>
    </row>
    <row r="685" spans="1:4" x14ac:dyDescent="0.3">
      <c r="A685" s="62" t="s">
        <v>753</v>
      </c>
      <c r="B685" s="60" t="s">
        <v>775</v>
      </c>
      <c r="C685" s="59">
        <v>100</v>
      </c>
      <c r="D685" s="57" t="s">
        <v>776</v>
      </c>
    </row>
    <row r="686" spans="1:4" x14ac:dyDescent="0.3">
      <c r="A686" s="62" t="s">
        <v>757</v>
      </c>
      <c r="B686" s="58" t="s">
        <v>777</v>
      </c>
      <c r="C686" s="59">
        <v>118</v>
      </c>
      <c r="D686" s="57" t="s">
        <v>778</v>
      </c>
    </row>
    <row r="687" spans="1:4" x14ac:dyDescent="0.3">
      <c r="A687" s="62" t="s">
        <v>753</v>
      </c>
      <c r="B687" s="60" t="s">
        <v>779</v>
      </c>
      <c r="C687" s="59">
        <v>40.89</v>
      </c>
      <c r="D687" s="57" t="s">
        <v>780</v>
      </c>
    </row>
    <row r="688" spans="1:4" x14ac:dyDescent="0.3">
      <c r="A688" s="62" t="s">
        <v>753</v>
      </c>
      <c r="B688" s="60" t="s">
        <v>781</v>
      </c>
      <c r="C688" s="59">
        <v>405.74</v>
      </c>
      <c r="D688" s="57" t="s">
        <v>782</v>
      </c>
    </row>
    <row r="689" spans="1:4" x14ac:dyDescent="0.3">
      <c r="A689" s="21" t="s">
        <v>783</v>
      </c>
      <c r="B689" s="60" t="s">
        <v>784</v>
      </c>
      <c r="C689" s="59">
        <v>4950.54</v>
      </c>
      <c r="D689" s="57" t="s">
        <v>785</v>
      </c>
    </row>
    <row r="690" spans="1:4" x14ac:dyDescent="0.3">
      <c r="A690" s="62" t="s">
        <v>786</v>
      </c>
      <c r="B690" s="58" t="s">
        <v>787</v>
      </c>
      <c r="C690" s="59">
        <v>3921.55</v>
      </c>
      <c r="D690" s="57" t="s">
        <v>788</v>
      </c>
    </row>
    <row r="691" spans="1:4" x14ac:dyDescent="0.3">
      <c r="A691" s="62" t="s">
        <v>786</v>
      </c>
      <c r="B691" s="60" t="s">
        <v>789</v>
      </c>
      <c r="C691" s="59">
        <v>8250</v>
      </c>
      <c r="D691" s="57" t="s">
        <v>790</v>
      </c>
    </row>
    <row r="692" spans="1:4" x14ac:dyDescent="0.3">
      <c r="A692" s="62" t="s">
        <v>786</v>
      </c>
      <c r="B692" s="60" t="s">
        <v>791</v>
      </c>
      <c r="C692" s="59">
        <v>9250</v>
      </c>
      <c r="D692" s="57" t="s">
        <v>792</v>
      </c>
    </row>
    <row r="693" spans="1:4" x14ac:dyDescent="0.3">
      <c r="A693" s="62" t="s">
        <v>753</v>
      </c>
      <c r="B693" s="58" t="s">
        <v>793</v>
      </c>
      <c r="C693" s="59">
        <v>25.42</v>
      </c>
      <c r="D693" s="57" t="s">
        <v>794</v>
      </c>
    </row>
    <row r="694" spans="1:4" x14ac:dyDescent="0.3">
      <c r="A694" s="62" t="s">
        <v>753</v>
      </c>
      <c r="B694" s="58" t="s">
        <v>795</v>
      </c>
      <c r="C694" s="59">
        <v>106</v>
      </c>
      <c r="D694" s="57" t="s">
        <v>796</v>
      </c>
    </row>
    <row r="695" spans="1:4" x14ac:dyDescent="0.3">
      <c r="A695" s="62" t="s">
        <v>753</v>
      </c>
      <c r="B695" s="58" t="s">
        <v>797</v>
      </c>
      <c r="C695" s="59">
        <v>1082.7</v>
      </c>
      <c r="D695" s="57" t="s">
        <v>798</v>
      </c>
    </row>
    <row r="696" spans="1:4" x14ac:dyDescent="0.3">
      <c r="A696" s="62" t="s">
        <v>753</v>
      </c>
      <c r="B696" s="58" t="s">
        <v>799</v>
      </c>
      <c r="C696" s="59">
        <v>207.52</v>
      </c>
      <c r="D696" s="57" t="s">
        <v>800</v>
      </c>
    </row>
    <row r="697" spans="1:4" x14ac:dyDescent="0.3">
      <c r="A697" s="62" t="s">
        <v>753</v>
      </c>
      <c r="B697" s="58" t="s">
        <v>801</v>
      </c>
      <c r="C697" s="59">
        <v>50</v>
      </c>
      <c r="D697" s="57" t="s">
        <v>802</v>
      </c>
    </row>
    <row r="698" spans="1:4" x14ac:dyDescent="0.3">
      <c r="A698" s="62" t="s">
        <v>753</v>
      </c>
      <c r="B698" s="58" t="s">
        <v>803</v>
      </c>
      <c r="C698" s="59">
        <v>1330.33</v>
      </c>
      <c r="D698" s="57" t="s">
        <v>804</v>
      </c>
    </row>
    <row r="699" spans="1:4" x14ac:dyDescent="0.3">
      <c r="A699" s="63" t="s">
        <v>786</v>
      </c>
      <c r="B699" s="58" t="s">
        <v>805</v>
      </c>
      <c r="C699" s="59">
        <v>800</v>
      </c>
      <c r="D699" s="57" t="s">
        <v>806</v>
      </c>
    </row>
    <row r="700" spans="1:4" x14ac:dyDescent="0.3">
      <c r="A700" s="63" t="s">
        <v>786</v>
      </c>
      <c r="B700" s="58" t="s">
        <v>807</v>
      </c>
      <c r="C700" s="59">
        <v>450</v>
      </c>
      <c r="D700" s="57" t="s">
        <v>808</v>
      </c>
    </row>
    <row r="701" spans="1:4" x14ac:dyDescent="0.3">
      <c r="A701" s="63" t="s">
        <v>757</v>
      </c>
      <c r="B701" s="58" t="s">
        <v>809</v>
      </c>
      <c r="C701" s="59">
        <v>1733.76</v>
      </c>
      <c r="D701" s="57" t="s">
        <v>810</v>
      </c>
    </row>
    <row r="702" spans="1:4" x14ac:dyDescent="0.3">
      <c r="A702" s="63" t="s">
        <v>786</v>
      </c>
      <c r="B702" s="58" t="s">
        <v>811</v>
      </c>
      <c r="C702" s="59">
        <v>18000</v>
      </c>
      <c r="D702" s="57" t="s">
        <v>812</v>
      </c>
    </row>
    <row r="703" spans="1:4" x14ac:dyDescent="0.3">
      <c r="A703" s="62" t="s">
        <v>753</v>
      </c>
      <c r="B703" s="58" t="s">
        <v>813</v>
      </c>
      <c r="C703" s="59">
        <v>1000</v>
      </c>
      <c r="D703" s="57" t="s">
        <v>814</v>
      </c>
    </row>
    <row r="704" spans="1:4" x14ac:dyDescent="0.3">
      <c r="A704" s="62" t="s">
        <v>753</v>
      </c>
      <c r="B704" s="58" t="s">
        <v>815</v>
      </c>
      <c r="C704" s="59">
        <v>109</v>
      </c>
      <c r="D704" s="57" t="s">
        <v>816</v>
      </c>
    </row>
    <row r="705" spans="1:4" x14ac:dyDescent="0.3">
      <c r="A705" s="62" t="s">
        <v>753</v>
      </c>
      <c r="B705" s="58" t="s">
        <v>817</v>
      </c>
      <c r="C705" s="59">
        <v>1365</v>
      </c>
      <c r="D705" s="57" t="s">
        <v>818</v>
      </c>
    </row>
    <row r="706" spans="1:4" x14ac:dyDescent="0.3">
      <c r="A706" s="62" t="s">
        <v>753</v>
      </c>
      <c r="B706" s="58" t="s">
        <v>819</v>
      </c>
      <c r="C706" s="59">
        <v>141.80000000000001</v>
      </c>
      <c r="D706" s="57" t="s">
        <v>820</v>
      </c>
    </row>
    <row r="707" spans="1:4" x14ac:dyDescent="0.3">
      <c r="A707" s="62" t="s">
        <v>753</v>
      </c>
      <c r="B707" s="58" t="s">
        <v>821</v>
      </c>
      <c r="C707" s="59">
        <v>386.71</v>
      </c>
      <c r="D707" s="57" t="s">
        <v>822</v>
      </c>
    </row>
    <row r="708" spans="1:4" x14ac:dyDescent="0.3">
      <c r="A708" s="63" t="s">
        <v>757</v>
      </c>
      <c r="B708" s="58" t="s">
        <v>823</v>
      </c>
      <c r="C708" s="59">
        <v>400</v>
      </c>
      <c r="D708" s="57" t="s">
        <v>824</v>
      </c>
    </row>
    <row r="709" spans="1:4" x14ac:dyDescent="0.3">
      <c r="A709" s="62" t="s">
        <v>753</v>
      </c>
      <c r="B709" s="58" t="s">
        <v>825</v>
      </c>
      <c r="C709" s="59">
        <v>50</v>
      </c>
      <c r="D709" s="57" t="s">
        <v>826</v>
      </c>
    </row>
    <row r="710" spans="1:4" x14ac:dyDescent="0.3">
      <c r="A710" s="62" t="s">
        <v>827</v>
      </c>
      <c r="B710" s="58" t="s">
        <v>828</v>
      </c>
      <c r="C710" s="59">
        <v>2846.25</v>
      </c>
      <c r="D710" s="57" t="s">
        <v>829</v>
      </c>
    </row>
    <row r="711" spans="1:4" x14ac:dyDescent="0.3">
      <c r="A711" s="62" t="s">
        <v>753</v>
      </c>
      <c r="B711" s="58" t="s">
        <v>830</v>
      </c>
      <c r="C711" s="59">
        <f>6200*6</f>
        <v>37200</v>
      </c>
      <c r="D711" s="57" t="s">
        <v>831</v>
      </c>
    </row>
    <row r="712" spans="1:4" x14ac:dyDescent="0.3">
      <c r="A712" s="62" t="s">
        <v>753</v>
      </c>
      <c r="B712" s="58" t="s">
        <v>832</v>
      </c>
      <c r="C712" s="59">
        <v>175</v>
      </c>
      <c r="D712" s="57" t="s">
        <v>833</v>
      </c>
    </row>
    <row r="713" spans="1:4" x14ac:dyDescent="0.3">
      <c r="A713" s="63" t="s">
        <v>786</v>
      </c>
      <c r="B713" s="58" t="s">
        <v>834</v>
      </c>
      <c r="C713" s="59">
        <v>9638.76</v>
      </c>
      <c r="D713" s="57" t="s">
        <v>835</v>
      </c>
    </row>
    <row r="714" spans="1:4" x14ac:dyDescent="0.3">
      <c r="A714" s="63" t="s">
        <v>786</v>
      </c>
      <c r="B714" s="58" t="s">
        <v>836</v>
      </c>
      <c r="C714" s="59">
        <v>551.5</v>
      </c>
      <c r="D714" s="57" t="s">
        <v>837</v>
      </c>
    </row>
    <row r="715" spans="1:4" x14ac:dyDescent="0.3">
      <c r="A715" s="62" t="s">
        <v>753</v>
      </c>
      <c r="B715" s="58" t="s">
        <v>838</v>
      </c>
      <c r="C715" s="59">
        <v>25.82</v>
      </c>
      <c r="D715" s="57" t="s">
        <v>839</v>
      </c>
    </row>
    <row r="716" spans="1:4" x14ac:dyDescent="0.3">
      <c r="A716" s="62" t="s">
        <v>753</v>
      </c>
      <c r="B716" s="58" t="s">
        <v>840</v>
      </c>
      <c r="C716" s="59">
        <v>1380.35</v>
      </c>
      <c r="D716" s="57" t="s">
        <v>841</v>
      </c>
    </row>
    <row r="717" spans="1:4" x14ac:dyDescent="0.3">
      <c r="A717" s="63" t="s">
        <v>786</v>
      </c>
      <c r="B717" s="58" t="s">
        <v>430</v>
      </c>
      <c r="C717" s="59">
        <v>544.33000000000004</v>
      </c>
      <c r="D717" s="57" t="s">
        <v>842</v>
      </c>
    </row>
    <row r="718" spans="1:4" x14ac:dyDescent="0.3">
      <c r="A718" s="62" t="s">
        <v>753</v>
      </c>
      <c r="B718" s="58" t="s">
        <v>843</v>
      </c>
      <c r="C718" s="59">
        <v>113.5</v>
      </c>
      <c r="D718" s="57" t="s">
        <v>844</v>
      </c>
    </row>
    <row r="719" spans="1:4" x14ac:dyDescent="0.3">
      <c r="A719" s="63" t="s">
        <v>757</v>
      </c>
      <c r="B719" s="58" t="s">
        <v>845</v>
      </c>
      <c r="C719" s="59">
        <v>7350</v>
      </c>
      <c r="D719" s="57" t="s">
        <v>846</v>
      </c>
    </row>
    <row r="720" spans="1:4" x14ac:dyDescent="0.3">
      <c r="A720" s="63" t="s">
        <v>757</v>
      </c>
      <c r="B720" s="58" t="s">
        <v>847</v>
      </c>
      <c r="C720" s="59">
        <v>560</v>
      </c>
      <c r="D720" s="57" t="s">
        <v>848</v>
      </c>
    </row>
    <row r="721" spans="1:4" x14ac:dyDescent="0.3">
      <c r="A721" s="62" t="s">
        <v>753</v>
      </c>
      <c r="B721" s="58" t="s">
        <v>849</v>
      </c>
      <c r="C721" s="59">
        <v>32.700000000000003</v>
      </c>
      <c r="D721" s="57" t="s">
        <v>850</v>
      </c>
    </row>
    <row r="722" spans="1:4" x14ac:dyDescent="0.3">
      <c r="A722" s="62" t="s">
        <v>753</v>
      </c>
      <c r="B722" s="58" t="s">
        <v>851</v>
      </c>
      <c r="C722" s="59">
        <v>4075.21</v>
      </c>
      <c r="D722" s="57" t="s">
        <v>852</v>
      </c>
    </row>
    <row r="723" spans="1:4" x14ac:dyDescent="0.3">
      <c r="A723" s="62" t="s">
        <v>753</v>
      </c>
      <c r="B723" s="58" t="s">
        <v>853</v>
      </c>
      <c r="C723" s="59">
        <v>4075.21</v>
      </c>
      <c r="D723" s="57" t="s">
        <v>854</v>
      </c>
    </row>
    <row r="724" spans="1:4" x14ac:dyDescent="0.3">
      <c r="A724" s="62" t="s">
        <v>753</v>
      </c>
      <c r="B724" s="58" t="s">
        <v>855</v>
      </c>
      <c r="C724" s="59">
        <v>2155.37</v>
      </c>
      <c r="D724" s="57" t="s">
        <v>856</v>
      </c>
    </row>
    <row r="725" spans="1:4" x14ac:dyDescent="0.3">
      <c r="A725" s="62" t="s">
        <v>753</v>
      </c>
      <c r="B725" s="58" t="s">
        <v>754</v>
      </c>
      <c r="C725" s="59">
        <v>350</v>
      </c>
      <c r="D725" s="57" t="s">
        <v>857</v>
      </c>
    </row>
    <row r="726" spans="1:4" x14ac:dyDescent="0.3">
      <c r="A726" s="62" t="s">
        <v>753</v>
      </c>
      <c r="B726" s="58" t="s">
        <v>754</v>
      </c>
      <c r="C726" s="59">
        <v>350</v>
      </c>
      <c r="D726" s="57" t="s">
        <v>858</v>
      </c>
    </row>
    <row r="727" spans="1:4" x14ac:dyDescent="0.3">
      <c r="A727" s="62" t="s">
        <v>753</v>
      </c>
      <c r="B727" s="58" t="s">
        <v>754</v>
      </c>
      <c r="C727" s="59">
        <v>350</v>
      </c>
      <c r="D727" s="57" t="s">
        <v>859</v>
      </c>
    </row>
    <row r="728" spans="1:4" x14ac:dyDescent="0.3">
      <c r="A728" s="63" t="s">
        <v>757</v>
      </c>
      <c r="B728" s="58" t="s">
        <v>860</v>
      </c>
      <c r="C728" s="59">
        <v>7809</v>
      </c>
      <c r="D728" s="57" t="s">
        <v>861</v>
      </c>
    </row>
    <row r="729" spans="1:4" x14ac:dyDescent="0.3">
      <c r="A729" s="62" t="s">
        <v>753</v>
      </c>
      <c r="B729" s="58" t="s">
        <v>767</v>
      </c>
      <c r="C729" s="59">
        <v>2560</v>
      </c>
      <c r="D729" s="57" t="s">
        <v>862</v>
      </c>
    </row>
    <row r="730" spans="1:4" x14ac:dyDescent="0.3">
      <c r="A730" s="63" t="s">
        <v>757</v>
      </c>
      <c r="B730" s="58" t="s">
        <v>863</v>
      </c>
      <c r="C730" s="59">
        <v>2440</v>
      </c>
      <c r="D730" s="57" t="s">
        <v>864</v>
      </c>
    </row>
    <row r="731" spans="1:4" x14ac:dyDescent="0.3">
      <c r="A731" s="63" t="s">
        <v>757</v>
      </c>
      <c r="B731" s="58" t="s">
        <v>865</v>
      </c>
      <c r="C731" s="59">
        <v>199.99</v>
      </c>
      <c r="D731" s="57" t="s">
        <v>866</v>
      </c>
    </row>
    <row r="732" spans="1:4" x14ac:dyDescent="0.3">
      <c r="A732" s="62" t="s">
        <v>827</v>
      </c>
      <c r="B732" s="58" t="s">
        <v>867</v>
      </c>
      <c r="C732" s="59">
        <v>5719.9</v>
      </c>
      <c r="D732" s="57" t="s">
        <v>868</v>
      </c>
    </row>
    <row r="733" spans="1:4" x14ac:dyDescent="0.3">
      <c r="A733" s="63" t="s">
        <v>786</v>
      </c>
      <c r="B733" s="58" t="s">
        <v>869</v>
      </c>
      <c r="C733" s="59">
        <v>10959.36</v>
      </c>
      <c r="D733" s="57" t="s">
        <v>870</v>
      </c>
    </row>
    <row r="734" spans="1:4" x14ac:dyDescent="0.3">
      <c r="A734" s="63" t="s">
        <v>757</v>
      </c>
      <c r="B734" s="58" t="s">
        <v>871</v>
      </c>
      <c r="C734" s="59">
        <v>4950</v>
      </c>
      <c r="D734" s="57" t="s">
        <v>872</v>
      </c>
    </row>
    <row r="735" spans="1:4" x14ac:dyDescent="0.3">
      <c r="A735" s="63" t="s">
        <v>757</v>
      </c>
      <c r="B735" s="58" t="s">
        <v>873</v>
      </c>
      <c r="C735" s="59">
        <v>5880</v>
      </c>
      <c r="D735" s="57" t="s">
        <v>874</v>
      </c>
    </row>
    <row r="736" spans="1:4" x14ac:dyDescent="0.3">
      <c r="A736" s="63" t="s">
        <v>757</v>
      </c>
      <c r="B736" s="58" t="s">
        <v>875</v>
      </c>
      <c r="C736" s="59">
        <v>4550</v>
      </c>
      <c r="D736" s="57" t="s">
        <v>876</v>
      </c>
    </row>
    <row r="737" spans="1:4" x14ac:dyDescent="0.3">
      <c r="A737" s="63" t="s">
        <v>757</v>
      </c>
      <c r="B737" s="58" t="s">
        <v>877</v>
      </c>
      <c r="C737" s="59">
        <v>2156</v>
      </c>
      <c r="D737" s="57" t="s">
        <v>878</v>
      </c>
    </row>
    <row r="738" spans="1:4" x14ac:dyDescent="0.3">
      <c r="A738" s="63" t="s">
        <v>757</v>
      </c>
      <c r="B738" s="58" t="s">
        <v>879</v>
      </c>
      <c r="C738" s="59">
        <v>85</v>
      </c>
      <c r="D738" s="57" t="s">
        <v>880</v>
      </c>
    </row>
    <row r="739" spans="1:4" x14ac:dyDescent="0.3">
      <c r="A739" s="21" t="s">
        <v>783</v>
      </c>
      <c r="B739" s="58" t="s">
        <v>881</v>
      </c>
      <c r="C739" s="59">
        <v>9901.08</v>
      </c>
      <c r="D739" s="57" t="s">
        <v>882</v>
      </c>
    </row>
    <row r="740" spans="1:4" x14ac:dyDescent="0.3">
      <c r="A740" s="63" t="s">
        <v>786</v>
      </c>
      <c r="B740" s="58" t="s">
        <v>883</v>
      </c>
      <c r="C740" s="59">
        <v>3943.26</v>
      </c>
      <c r="D740" s="57" t="s">
        <v>884</v>
      </c>
    </row>
    <row r="741" spans="1:4" x14ac:dyDescent="0.3">
      <c r="A741" s="62" t="s">
        <v>753</v>
      </c>
      <c r="B741" s="58" t="s">
        <v>885</v>
      </c>
      <c r="C741" s="59">
        <v>243.79</v>
      </c>
      <c r="D741" s="61" t="s">
        <v>886</v>
      </c>
    </row>
    <row r="742" spans="1:4" x14ac:dyDescent="0.3">
      <c r="A742" s="21" t="s">
        <v>887</v>
      </c>
      <c r="B742" s="58" t="s">
        <v>888</v>
      </c>
      <c r="C742" s="59">
        <v>6000</v>
      </c>
      <c r="D742" s="61" t="s">
        <v>889</v>
      </c>
    </row>
    <row r="743" spans="1:4" x14ac:dyDescent="0.3">
      <c r="A743" s="63" t="s">
        <v>786</v>
      </c>
      <c r="B743" s="58" t="s">
        <v>890</v>
      </c>
      <c r="C743" s="59">
        <v>7432.4</v>
      </c>
      <c r="D743" s="61" t="s">
        <v>891</v>
      </c>
    </row>
    <row r="744" spans="1:4" x14ac:dyDescent="0.3">
      <c r="A744" s="63" t="s">
        <v>786</v>
      </c>
      <c r="B744" s="58" t="s">
        <v>892</v>
      </c>
      <c r="C744" s="59">
        <v>17500</v>
      </c>
      <c r="D744" s="61" t="s">
        <v>893</v>
      </c>
    </row>
    <row r="745" spans="1:4" x14ac:dyDescent="0.3">
      <c r="A745" s="62" t="s">
        <v>753</v>
      </c>
      <c r="B745" s="58" t="s">
        <v>894</v>
      </c>
      <c r="C745" s="59">
        <v>102.46</v>
      </c>
      <c r="D745" s="61" t="s">
        <v>895</v>
      </c>
    </row>
    <row r="746" spans="1:4" x14ac:dyDescent="0.3">
      <c r="A746" s="63" t="s">
        <v>757</v>
      </c>
      <c r="B746" s="58" t="s">
        <v>896</v>
      </c>
      <c r="C746" s="59">
        <v>1236</v>
      </c>
      <c r="D746" s="61" t="s">
        <v>897</v>
      </c>
    </row>
    <row r="747" spans="1:4" x14ac:dyDescent="0.3">
      <c r="A747" s="21" t="s">
        <v>827</v>
      </c>
      <c r="B747" s="58" t="s">
        <v>898</v>
      </c>
      <c r="C747" s="59">
        <v>1800</v>
      </c>
      <c r="D747" s="61" t="s">
        <v>899</v>
      </c>
    </row>
    <row r="748" spans="1:4" x14ac:dyDescent="0.3">
      <c r="A748" s="62" t="s">
        <v>753</v>
      </c>
      <c r="B748" s="58" t="s">
        <v>900</v>
      </c>
      <c r="C748" s="59">
        <v>235.98</v>
      </c>
      <c r="D748" s="61" t="s">
        <v>901</v>
      </c>
    </row>
    <row r="749" spans="1:4" x14ac:dyDescent="0.3">
      <c r="A749" s="63" t="s">
        <v>757</v>
      </c>
      <c r="B749" s="58" t="s">
        <v>902</v>
      </c>
      <c r="C749" s="59">
        <v>3179.9</v>
      </c>
      <c r="D749" s="61" t="s">
        <v>903</v>
      </c>
    </row>
    <row r="750" spans="1:4" x14ac:dyDescent="0.3">
      <c r="A750" s="63" t="s">
        <v>757</v>
      </c>
      <c r="B750" s="58" t="s">
        <v>904</v>
      </c>
      <c r="C750" s="59">
        <v>2168.17</v>
      </c>
      <c r="D750" s="61" t="s">
        <v>905</v>
      </c>
    </row>
    <row r="751" spans="1:4" x14ac:dyDescent="0.3">
      <c r="A751" s="62" t="s">
        <v>753</v>
      </c>
      <c r="B751" s="58" t="s">
        <v>906</v>
      </c>
      <c r="C751" s="59">
        <v>51.64</v>
      </c>
      <c r="D751" s="61" t="s">
        <v>907</v>
      </c>
    </row>
    <row r="752" spans="1:4" x14ac:dyDescent="0.3">
      <c r="A752" s="63" t="s">
        <v>757</v>
      </c>
      <c r="B752" s="58" t="s">
        <v>908</v>
      </c>
      <c r="C752" s="59">
        <v>155</v>
      </c>
      <c r="D752" s="61" t="s">
        <v>909</v>
      </c>
    </row>
    <row r="753" spans="1:4" x14ac:dyDescent="0.3">
      <c r="A753" s="63" t="s">
        <v>757</v>
      </c>
      <c r="B753" s="58" t="s">
        <v>910</v>
      </c>
      <c r="C753" s="59">
        <v>3450</v>
      </c>
      <c r="D753" s="61" t="s">
        <v>911</v>
      </c>
    </row>
    <row r="754" spans="1:4" x14ac:dyDescent="0.3">
      <c r="A754" s="21" t="s">
        <v>827</v>
      </c>
      <c r="B754" s="58" t="s">
        <v>912</v>
      </c>
      <c r="C754" s="59">
        <v>2415.5100000000002</v>
      </c>
      <c r="D754" s="61" t="s">
        <v>913</v>
      </c>
    </row>
    <row r="755" spans="1:4" x14ac:dyDescent="0.3">
      <c r="A755" s="62" t="s">
        <v>753</v>
      </c>
      <c r="B755" s="58" t="s">
        <v>914</v>
      </c>
      <c r="C755" s="59">
        <v>830.3</v>
      </c>
      <c r="D755" s="61" t="s">
        <v>915</v>
      </c>
    </row>
    <row r="756" spans="1:4" x14ac:dyDescent="0.3">
      <c r="A756" s="55"/>
      <c r="B756" s="55"/>
      <c r="C756" s="19"/>
      <c r="D756" s="56"/>
    </row>
    <row r="757" spans="1:4" ht="22.8" customHeight="1" x14ac:dyDescent="0.3">
      <c r="A757" s="108" t="s">
        <v>611</v>
      </c>
      <c r="B757" s="109"/>
      <c r="C757" s="109"/>
      <c r="D757" s="110"/>
    </row>
    <row r="758" spans="1:4" ht="26.4" x14ac:dyDescent="0.3">
      <c r="A758" s="41" t="s">
        <v>0</v>
      </c>
      <c r="B758" s="41" t="s">
        <v>1</v>
      </c>
      <c r="C758" s="8" t="s">
        <v>2</v>
      </c>
      <c r="D758" s="9" t="s">
        <v>7</v>
      </c>
    </row>
    <row r="759" spans="1:4" x14ac:dyDescent="0.3">
      <c r="A759" s="34" t="s">
        <v>101</v>
      </c>
      <c r="B759" s="11" t="s">
        <v>13</v>
      </c>
      <c r="C759" s="12"/>
      <c r="D759" s="13" t="s">
        <v>123</v>
      </c>
    </row>
    <row r="760" spans="1:4" x14ac:dyDescent="0.3">
      <c r="A760" s="34" t="s">
        <v>101</v>
      </c>
      <c r="B760" s="14" t="s">
        <v>14</v>
      </c>
      <c r="C760" s="12">
        <v>75</v>
      </c>
      <c r="D760" s="13" t="s">
        <v>124</v>
      </c>
    </row>
    <row r="761" spans="1:4" x14ac:dyDescent="0.3">
      <c r="A761" s="34" t="s">
        <v>101</v>
      </c>
      <c r="B761" s="11" t="s">
        <v>102</v>
      </c>
      <c r="C761" s="12">
        <v>237.7</v>
      </c>
      <c r="D761" s="13" t="s">
        <v>125</v>
      </c>
    </row>
    <row r="762" spans="1:4" ht="20.399999999999999" customHeight="1" x14ac:dyDescent="0.3">
      <c r="A762" s="34" t="s">
        <v>101</v>
      </c>
      <c r="B762" s="14" t="s">
        <v>251</v>
      </c>
      <c r="C762" s="12">
        <v>2568.11</v>
      </c>
      <c r="D762" s="13" t="s">
        <v>126</v>
      </c>
    </row>
    <row r="763" spans="1:4" x14ac:dyDescent="0.3">
      <c r="A763" s="34" t="s">
        <v>101</v>
      </c>
      <c r="B763" s="14" t="s">
        <v>108</v>
      </c>
      <c r="C763" s="12">
        <v>1876.03</v>
      </c>
      <c r="D763" s="13" t="s">
        <v>127</v>
      </c>
    </row>
    <row r="764" spans="1:4" x14ac:dyDescent="0.3">
      <c r="A764" s="34" t="s">
        <v>101</v>
      </c>
      <c r="B764" s="14" t="s">
        <v>109</v>
      </c>
      <c r="C764" s="12">
        <v>1001.39</v>
      </c>
      <c r="D764" s="13" t="s">
        <v>128</v>
      </c>
    </row>
    <row r="765" spans="1:4" x14ac:dyDescent="0.3">
      <c r="A765" s="34" t="s">
        <v>101</v>
      </c>
      <c r="B765" s="11" t="s">
        <v>103</v>
      </c>
      <c r="C765" s="12">
        <v>488.07</v>
      </c>
      <c r="D765" s="13" t="s">
        <v>129</v>
      </c>
    </row>
    <row r="766" spans="1:4" ht="39.6" x14ac:dyDescent="0.3">
      <c r="A766" s="34" t="s">
        <v>101</v>
      </c>
      <c r="B766" s="14" t="s">
        <v>15</v>
      </c>
      <c r="C766" s="12">
        <v>206.74</v>
      </c>
      <c r="D766" s="13" t="s">
        <v>130</v>
      </c>
    </row>
    <row r="767" spans="1:4" x14ac:dyDescent="0.3">
      <c r="A767" s="34" t="s">
        <v>101</v>
      </c>
      <c r="B767" s="14" t="s">
        <v>103</v>
      </c>
      <c r="C767" s="12">
        <v>198.08</v>
      </c>
      <c r="D767" s="13" t="s">
        <v>131</v>
      </c>
    </row>
    <row r="768" spans="1:4" x14ac:dyDescent="0.3">
      <c r="A768" s="34" t="s">
        <v>101</v>
      </c>
      <c r="B768" s="14" t="s">
        <v>16</v>
      </c>
      <c r="C768" s="12">
        <v>410</v>
      </c>
      <c r="D768" s="13" t="s">
        <v>132</v>
      </c>
    </row>
    <row r="769" spans="1:4" ht="26.4" x14ac:dyDescent="0.3">
      <c r="A769" s="34" t="s">
        <v>101</v>
      </c>
      <c r="B769" s="14" t="s">
        <v>17</v>
      </c>
      <c r="C769" s="12">
        <v>1523</v>
      </c>
      <c r="D769" s="13" t="s">
        <v>133</v>
      </c>
    </row>
    <row r="770" spans="1:4" x14ac:dyDescent="0.3">
      <c r="A770" s="34" t="s">
        <v>101</v>
      </c>
      <c r="B770" s="14" t="s">
        <v>110</v>
      </c>
      <c r="C770" s="12">
        <v>567</v>
      </c>
      <c r="D770" s="13" t="s">
        <v>134</v>
      </c>
    </row>
    <row r="771" spans="1:4" x14ac:dyDescent="0.3">
      <c r="A771" s="34" t="s">
        <v>101</v>
      </c>
      <c r="B771" s="14" t="s">
        <v>18</v>
      </c>
      <c r="C771" s="12">
        <v>48</v>
      </c>
      <c r="D771" s="13" t="s">
        <v>135</v>
      </c>
    </row>
    <row r="772" spans="1:4" x14ac:dyDescent="0.3">
      <c r="A772" s="34" t="s">
        <v>101</v>
      </c>
      <c r="B772" s="14" t="s">
        <v>19</v>
      </c>
      <c r="C772" s="12">
        <v>60</v>
      </c>
      <c r="D772" s="13" t="s">
        <v>136</v>
      </c>
    </row>
    <row r="773" spans="1:4" x14ac:dyDescent="0.3">
      <c r="A773" s="34" t="s">
        <v>101</v>
      </c>
      <c r="B773" s="15" t="s">
        <v>20</v>
      </c>
      <c r="C773" s="12">
        <v>5793.99</v>
      </c>
      <c r="D773" s="13" t="s">
        <v>137</v>
      </c>
    </row>
    <row r="774" spans="1:4" x14ac:dyDescent="0.3">
      <c r="A774" s="34" t="s">
        <v>101</v>
      </c>
      <c r="B774" s="14" t="s">
        <v>21</v>
      </c>
      <c r="C774" s="12">
        <v>6068.5</v>
      </c>
      <c r="D774" s="13" t="s">
        <v>138</v>
      </c>
    </row>
    <row r="775" spans="1:4" x14ac:dyDescent="0.3">
      <c r="A775" s="34" t="s">
        <v>101</v>
      </c>
      <c r="B775" s="11" t="s">
        <v>104</v>
      </c>
      <c r="C775" s="12">
        <v>147.59</v>
      </c>
      <c r="D775" s="13" t="s">
        <v>139</v>
      </c>
    </row>
    <row r="776" spans="1:4" x14ac:dyDescent="0.3">
      <c r="A776" s="34" t="s">
        <v>101</v>
      </c>
      <c r="B776" s="11" t="s">
        <v>105</v>
      </c>
      <c r="C776" s="12">
        <v>212.3</v>
      </c>
      <c r="D776" s="13" t="s">
        <v>140</v>
      </c>
    </row>
    <row r="777" spans="1:4" ht="26.4" x14ac:dyDescent="0.3">
      <c r="A777" s="34" t="s">
        <v>101</v>
      </c>
      <c r="B777" s="16" t="s">
        <v>22</v>
      </c>
      <c r="C777" s="12">
        <f>2231.83</f>
        <v>2231.83</v>
      </c>
      <c r="D777" s="13" t="s">
        <v>141</v>
      </c>
    </row>
    <row r="778" spans="1:4" ht="26.4" x14ac:dyDescent="0.3">
      <c r="A778" s="34" t="s">
        <v>101</v>
      </c>
      <c r="B778" s="14" t="s">
        <v>23</v>
      </c>
      <c r="C778" s="12">
        <f>5940.9+5757.36+5820.15+11645.01+5887.77+11794.12</f>
        <v>46845.310000000005</v>
      </c>
      <c r="D778" s="13" t="s">
        <v>142</v>
      </c>
    </row>
    <row r="779" spans="1:4" x14ac:dyDescent="0.3">
      <c r="A779" s="34" t="s">
        <v>101</v>
      </c>
      <c r="B779" s="14" t="s">
        <v>21</v>
      </c>
      <c r="C779" s="12">
        <v>1887.5</v>
      </c>
      <c r="D779" s="13" t="s">
        <v>143</v>
      </c>
    </row>
    <row r="780" spans="1:4" x14ac:dyDescent="0.3">
      <c r="A780" s="34" t="s">
        <v>101</v>
      </c>
      <c r="B780" s="15" t="s">
        <v>24</v>
      </c>
      <c r="C780" s="12">
        <v>1065.57</v>
      </c>
      <c r="D780" s="13" t="s">
        <v>144</v>
      </c>
    </row>
    <row r="781" spans="1:4" x14ac:dyDescent="0.3">
      <c r="A781" s="34" t="s">
        <v>101</v>
      </c>
      <c r="B781" s="11" t="s">
        <v>252</v>
      </c>
      <c r="C781" s="12">
        <v>422.42</v>
      </c>
      <c r="D781" s="13" t="s">
        <v>145</v>
      </c>
    </row>
    <row r="782" spans="1:4" x14ac:dyDescent="0.3">
      <c r="A782" s="34" t="s">
        <v>101</v>
      </c>
      <c r="B782" s="14" t="s">
        <v>25</v>
      </c>
      <c r="C782" s="12">
        <v>1482.17</v>
      </c>
      <c r="D782" s="13" t="s">
        <v>146</v>
      </c>
    </row>
    <row r="783" spans="1:4" ht="26.4" x14ac:dyDescent="0.3">
      <c r="A783" s="34" t="s">
        <v>101</v>
      </c>
      <c r="B783" s="14" t="s">
        <v>111</v>
      </c>
      <c r="C783" s="12">
        <v>457.46</v>
      </c>
      <c r="D783" s="13" t="s">
        <v>147</v>
      </c>
    </row>
    <row r="784" spans="1:4" x14ac:dyDescent="0.3">
      <c r="A784" s="34" t="s">
        <v>112</v>
      </c>
      <c r="B784" s="14" t="s">
        <v>27</v>
      </c>
      <c r="C784" s="12">
        <v>439.8</v>
      </c>
      <c r="D784" s="13" t="s">
        <v>148</v>
      </c>
    </row>
    <row r="785" spans="1:4" x14ac:dyDescent="0.3">
      <c r="A785" s="34" t="s">
        <v>101</v>
      </c>
      <c r="B785" s="14" t="s">
        <v>106</v>
      </c>
      <c r="C785" s="12">
        <v>617</v>
      </c>
      <c r="D785" s="13" t="s">
        <v>149</v>
      </c>
    </row>
    <row r="786" spans="1:4" ht="26.4" x14ac:dyDescent="0.3">
      <c r="A786" s="34" t="s">
        <v>101</v>
      </c>
      <c r="B786" s="14" t="s">
        <v>28</v>
      </c>
      <c r="C786" s="12">
        <v>4754.04</v>
      </c>
      <c r="D786" s="13" t="s">
        <v>150</v>
      </c>
    </row>
    <row r="787" spans="1:4" x14ac:dyDescent="0.3">
      <c r="A787" s="34" t="s">
        <v>101</v>
      </c>
      <c r="B787" s="14" t="s">
        <v>29</v>
      </c>
      <c r="C787" s="12">
        <v>20</v>
      </c>
      <c r="D787" s="13" t="s">
        <v>151</v>
      </c>
    </row>
    <row r="788" spans="1:4" x14ac:dyDescent="0.3">
      <c r="A788" s="34" t="s">
        <v>101</v>
      </c>
      <c r="B788" s="14" t="s">
        <v>30</v>
      </c>
      <c r="C788" s="12">
        <v>5</v>
      </c>
      <c r="D788" s="13" t="s">
        <v>152</v>
      </c>
    </row>
    <row r="789" spans="1:4" ht="39.6" x14ac:dyDescent="0.3">
      <c r="A789" s="34" t="s">
        <v>101</v>
      </c>
      <c r="B789" s="14" t="s">
        <v>15</v>
      </c>
      <c r="C789" s="12">
        <v>4557.8999999999996</v>
      </c>
      <c r="D789" s="13" t="s">
        <v>153</v>
      </c>
    </row>
    <row r="790" spans="1:4" ht="21" customHeight="1" x14ac:dyDescent="0.3">
      <c r="A790" s="34" t="s">
        <v>101</v>
      </c>
      <c r="B790" s="14" t="s">
        <v>253</v>
      </c>
      <c r="C790" s="12">
        <v>306</v>
      </c>
      <c r="D790" s="13" t="s">
        <v>154</v>
      </c>
    </row>
    <row r="791" spans="1:4" x14ac:dyDescent="0.3">
      <c r="A791" s="34" t="s">
        <v>101</v>
      </c>
      <c r="B791" s="14" t="s">
        <v>107</v>
      </c>
      <c r="C791" s="12">
        <v>1337.87</v>
      </c>
      <c r="D791" s="13" t="s">
        <v>155</v>
      </c>
    </row>
    <row r="792" spans="1:4" ht="39.6" x14ac:dyDescent="0.3">
      <c r="A792" s="34" t="s">
        <v>101</v>
      </c>
      <c r="B792" s="14" t="s">
        <v>31</v>
      </c>
      <c r="C792" s="12">
        <v>24767.41</v>
      </c>
      <c r="D792" s="13" t="s">
        <v>156</v>
      </c>
    </row>
    <row r="793" spans="1:4" ht="26.4" x14ac:dyDescent="0.3">
      <c r="A793" s="34" t="s">
        <v>101</v>
      </c>
      <c r="B793" s="14" t="s">
        <v>32</v>
      </c>
      <c r="C793" s="12">
        <v>7300</v>
      </c>
      <c r="D793" s="13" t="s">
        <v>157</v>
      </c>
    </row>
    <row r="794" spans="1:4" ht="26.4" x14ac:dyDescent="0.3">
      <c r="A794" s="34" t="s">
        <v>101</v>
      </c>
      <c r="B794" s="14" t="s">
        <v>33</v>
      </c>
      <c r="C794" s="12">
        <v>31500</v>
      </c>
      <c r="D794" s="13" t="s">
        <v>158</v>
      </c>
    </row>
    <row r="795" spans="1:4" ht="26.4" x14ac:dyDescent="0.3">
      <c r="A795" s="34" t="s">
        <v>113</v>
      </c>
      <c r="B795" s="14" t="s">
        <v>34</v>
      </c>
      <c r="C795" s="12" t="s">
        <v>249</v>
      </c>
      <c r="D795" s="13" t="s">
        <v>159</v>
      </c>
    </row>
    <row r="796" spans="1:4" x14ac:dyDescent="0.3">
      <c r="A796" s="34" t="s">
        <v>114</v>
      </c>
      <c r="B796" s="17" t="s">
        <v>35</v>
      </c>
      <c r="C796" s="12" t="s">
        <v>250</v>
      </c>
      <c r="D796" s="13" t="s">
        <v>160</v>
      </c>
    </row>
    <row r="797" spans="1:4" ht="26.4" x14ac:dyDescent="0.3">
      <c r="A797" s="34" t="s">
        <v>101</v>
      </c>
      <c r="B797" s="14" t="s">
        <v>26</v>
      </c>
      <c r="C797" s="12">
        <v>1561.66</v>
      </c>
      <c r="D797" s="13" t="s">
        <v>161</v>
      </c>
    </row>
    <row r="798" spans="1:4" x14ac:dyDescent="0.3">
      <c r="A798" s="34" t="s">
        <v>101</v>
      </c>
      <c r="B798" s="14" t="s">
        <v>115</v>
      </c>
      <c r="C798" s="12">
        <v>613</v>
      </c>
      <c r="D798" s="13" t="s">
        <v>162</v>
      </c>
    </row>
    <row r="799" spans="1:4" ht="26.4" x14ac:dyDescent="0.3">
      <c r="A799" s="34" t="s">
        <v>101</v>
      </c>
      <c r="B799" s="14" t="s">
        <v>116</v>
      </c>
      <c r="C799" s="12">
        <v>11467.38</v>
      </c>
      <c r="D799" s="13" t="s">
        <v>163</v>
      </c>
    </row>
    <row r="800" spans="1:4" x14ac:dyDescent="0.3">
      <c r="A800" s="34" t="s">
        <v>101</v>
      </c>
      <c r="B800" s="14" t="s">
        <v>36</v>
      </c>
      <c r="C800" s="12">
        <v>33380.78</v>
      </c>
      <c r="D800" s="13" t="s">
        <v>164</v>
      </c>
    </row>
    <row r="801" spans="1:4" x14ac:dyDescent="0.3">
      <c r="A801" s="34" t="s">
        <v>101</v>
      </c>
      <c r="B801" s="14" t="s">
        <v>37</v>
      </c>
      <c r="C801" s="12">
        <f>13245.15+13678.11+9185.68</f>
        <v>36108.94</v>
      </c>
      <c r="D801" s="13" t="s">
        <v>165</v>
      </c>
    </row>
    <row r="802" spans="1:4" x14ac:dyDescent="0.3">
      <c r="A802" s="34" t="s">
        <v>101</v>
      </c>
      <c r="B802" s="15" t="s">
        <v>38</v>
      </c>
      <c r="C802" s="12">
        <v>1742.95</v>
      </c>
      <c r="D802" s="13" t="s">
        <v>166</v>
      </c>
    </row>
    <row r="803" spans="1:4" x14ac:dyDescent="0.3">
      <c r="A803" s="34" t="s">
        <v>101</v>
      </c>
      <c r="B803" s="14" t="s">
        <v>21</v>
      </c>
      <c r="C803" s="12">
        <v>3823</v>
      </c>
      <c r="D803" s="13" t="s">
        <v>167</v>
      </c>
    </row>
    <row r="804" spans="1:4" x14ac:dyDescent="0.3">
      <c r="A804" s="34" t="s">
        <v>101</v>
      </c>
      <c r="B804" s="14" t="s">
        <v>39</v>
      </c>
      <c r="C804" s="12"/>
      <c r="D804" s="13" t="s">
        <v>168</v>
      </c>
    </row>
    <row r="805" spans="1:4" x14ac:dyDescent="0.3">
      <c r="A805" s="34" t="s">
        <v>101</v>
      </c>
      <c r="B805" s="14" t="s">
        <v>40</v>
      </c>
      <c r="C805" s="12">
        <v>2052</v>
      </c>
      <c r="D805" s="13" t="s">
        <v>169</v>
      </c>
    </row>
    <row r="806" spans="1:4" x14ac:dyDescent="0.3">
      <c r="A806" s="34" t="s">
        <v>101</v>
      </c>
      <c r="B806" s="14" t="s">
        <v>41</v>
      </c>
      <c r="C806" s="12">
        <v>17483.7</v>
      </c>
      <c r="D806" s="13" t="s">
        <v>170</v>
      </c>
    </row>
    <row r="807" spans="1:4" ht="39.6" x14ac:dyDescent="0.3">
      <c r="A807" s="34" t="s">
        <v>101</v>
      </c>
      <c r="B807" s="14" t="s">
        <v>42</v>
      </c>
      <c r="C807" s="12">
        <v>10416</v>
      </c>
      <c r="D807" s="13" t="s">
        <v>171</v>
      </c>
    </row>
    <row r="808" spans="1:4" x14ac:dyDescent="0.3">
      <c r="A808" s="34" t="s">
        <v>112</v>
      </c>
      <c r="B808" s="14" t="s">
        <v>43</v>
      </c>
      <c r="C808" s="12" t="s">
        <v>248</v>
      </c>
      <c r="D808" s="13" t="s">
        <v>172</v>
      </c>
    </row>
    <row r="809" spans="1:4" x14ac:dyDescent="0.3">
      <c r="A809" s="34" t="s">
        <v>101</v>
      </c>
      <c r="B809" s="14" t="s">
        <v>44</v>
      </c>
      <c r="C809" s="12">
        <v>5</v>
      </c>
      <c r="D809" s="13" t="s">
        <v>173</v>
      </c>
    </row>
    <row r="810" spans="1:4" x14ac:dyDescent="0.3">
      <c r="A810" s="34" t="s">
        <v>101</v>
      </c>
      <c r="B810" s="14" t="s">
        <v>45</v>
      </c>
      <c r="C810" s="12">
        <v>17582.41</v>
      </c>
      <c r="D810" s="13" t="s">
        <v>174</v>
      </c>
    </row>
    <row r="811" spans="1:4" ht="26.4" x14ac:dyDescent="0.3">
      <c r="A811" s="34" t="s">
        <v>101</v>
      </c>
      <c r="B811" s="14" t="s">
        <v>26</v>
      </c>
      <c r="C811" s="12">
        <v>460.15</v>
      </c>
      <c r="D811" s="13" t="s">
        <v>175</v>
      </c>
    </row>
    <row r="812" spans="1:4" x14ac:dyDescent="0.3">
      <c r="A812" s="34" t="s">
        <v>101</v>
      </c>
      <c r="B812" s="14" t="s">
        <v>46</v>
      </c>
      <c r="C812" s="12">
        <v>1050</v>
      </c>
      <c r="D812" s="13" t="s">
        <v>176</v>
      </c>
    </row>
    <row r="813" spans="1:4" ht="26.4" x14ac:dyDescent="0.3">
      <c r="A813" s="34" t="s">
        <v>101</v>
      </c>
      <c r="B813" s="14" t="s">
        <v>47</v>
      </c>
      <c r="C813" s="12">
        <v>299.5</v>
      </c>
      <c r="D813" s="13" t="s">
        <v>177</v>
      </c>
    </row>
    <row r="814" spans="1:4" ht="39.6" x14ac:dyDescent="0.3">
      <c r="A814" s="34" t="s">
        <v>101</v>
      </c>
      <c r="B814" s="14" t="s">
        <v>48</v>
      </c>
      <c r="C814" s="12">
        <v>327.87</v>
      </c>
      <c r="D814" s="13" t="s">
        <v>178</v>
      </c>
    </row>
    <row r="815" spans="1:4" x14ac:dyDescent="0.3">
      <c r="A815" s="34" t="s">
        <v>101</v>
      </c>
      <c r="B815" s="14" t="s">
        <v>117</v>
      </c>
      <c r="C815" s="12">
        <v>1626.28</v>
      </c>
      <c r="D815" s="13" t="s">
        <v>179</v>
      </c>
    </row>
    <row r="816" spans="1:4" x14ac:dyDescent="0.3">
      <c r="A816" s="34" t="s">
        <v>101</v>
      </c>
      <c r="B816" s="14" t="s">
        <v>49</v>
      </c>
      <c r="C816" s="12">
        <v>10</v>
      </c>
      <c r="D816" s="13" t="s">
        <v>180</v>
      </c>
    </row>
    <row r="817" spans="1:4" x14ac:dyDescent="0.3">
      <c r="A817" s="34" t="s">
        <v>101</v>
      </c>
      <c r="B817" s="14" t="s">
        <v>49</v>
      </c>
      <c r="C817" s="12">
        <v>5</v>
      </c>
      <c r="D817" s="13" t="s">
        <v>181</v>
      </c>
    </row>
    <row r="818" spans="1:4" x14ac:dyDescent="0.3">
      <c r="A818" s="34" t="s">
        <v>101</v>
      </c>
      <c r="B818" s="14" t="s">
        <v>50</v>
      </c>
      <c r="C818" s="12">
        <f>355.07+2948.22+2236.21</f>
        <v>5539.5</v>
      </c>
      <c r="D818" s="13" t="s">
        <v>182</v>
      </c>
    </row>
    <row r="819" spans="1:4" ht="26.4" x14ac:dyDescent="0.3">
      <c r="A819" s="34" t="s">
        <v>101</v>
      </c>
      <c r="B819" s="14" t="s">
        <v>51</v>
      </c>
      <c r="C819" s="12">
        <v>13759.61</v>
      </c>
      <c r="D819" s="13" t="s">
        <v>183</v>
      </c>
    </row>
    <row r="820" spans="1:4" x14ac:dyDescent="0.3">
      <c r="A820" s="34" t="s">
        <v>101</v>
      </c>
      <c r="B820" s="14" t="s">
        <v>118</v>
      </c>
      <c r="C820" s="12">
        <v>2254</v>
      </c>
      <c r="D820" s="13" t="s">
        <v>184</v>
      </c>
    </row>
    <row r="821" spans="1:4" ht="39.6" x14ac:dyDescent="0.3">
      <c r="A821" s="34" t="s">
        <v>101</v>
      </c>
      <c r="B821" s="14" t="s">
        <v>52</v>
      </c>
      <c r="C821" s="12">
        <v>3332.2</v>
      </c>
      <c r="D821" s="13" t="s">
        <v>185</v>
      </c>
    </row>
    <row r="822" spans="1:4" ht="26.4" x14ac:dyDescent="0.3">
      <c r="A822" s="34" t="s">
        <v>101</v>
      </c>
      <c r="B822" s="14" t="s">
        <v>53</v>
      </c>
      <c r="C822" s="12">
        <v>17000</v>
      </c>
      <c r="D822" s="13" t="s">
        <v>186</v>
      </c>
    </row>
    <row r="823" spans="1:4" ht="26.4" x14ac:dyDescent="0.3">
      <c r="A823" s="34" t="s">
        <v>101</v>
      </c>
      <c r="B823" s="14" t="s">
        <v>54</v>
      </c>
      <c r="C823" s="12">
        <v>4853.4799999999996</v>
      </c>
      <c r="D823" s="13" t="s">
        <v>187</v>
      </c>
    </row>
    <row r="824" spans="1:4" ht="26.4" x14ac:dyDescent="0.3">
      <c r="A824" s="34" t="s">
        <v>101</v>
      </c>
      <c r="B824" s="14" t="s">
        <v>55</v>
      </c>
      <c r="C824" s="12">
        <f>6086.3+6569.18+6618.21+7124.22+6573.12+6362.95+6563.1</f>
        <v>45897.079999999994</v>
      </c>
      <c r="D824" s="13" t="s">
        <v>188</v>
      </c>
    </row>
    <row r="825" spans="1:4" ht="39.6" x14ac:dyDescent="0.3">
      <c r="A825" s="34" t="s">
        <v>101</v>
      </c>
      <c r="B825" s="14" t="s">
        <v>56</v>
      </c>
      <c r="C825" s="12">
        <f>2407.52</f>
        <v>2407.52</v>
      </c>
      <c r="D825" s="13" t="s">
        <v>189</v>
      </c>
    </row>
    <row r="826" spans="1:4" ht="26.4" x14ac:dyDescent="0.3">
      <c r="A826" s="34" t="s">
        <v>101</v>
      </c>
      <c r="B826" s="14" t="s">
        <v>26</v>
      </c>
      <c r="C826" s="12">
        <v>428.28</v>
      </c>
      <c r="D826" s="13" t="s">
        <v>190</v>
      </c>
    </row>
    <row r="827" spans="1:4" ht="39.6" x14ac:dyDescent="0.3">
      <c r="A827" s="34" t="s">
        <v>101</v>
      </c>
      <c r="B827" s="14" t="s">
        <v>15</v>
      </c>
      <c r="C827" s="12">
        <v>480.7</v>
      </c>
      <c r="D827" s="13" t="s">
        <v>191</v>
      </c>
    </row>
    <row r="828" spans="1:4" ht="158.4" x14ac:dyDescent="0.3">
      <c r="A828" s="34" t="s">
        <v>101</v>
      </c>
      <c r="B828" s="14" t="s">
        <v>57</v>
      </c>
      <c r="C828" s="18">
        <v>95615.59</v>
      </c>
      <c r="D828" s="13" t="s">
        <v>192</v>
      </c>
    </row>
    <row r="829" spans="1:4" ht="26.4" x14ac:dyDescent="0.3">
      <c r="A829" s="34" t="s">
        <v>119</v>
      </c>
      <c r="B829" s="15" t="s">
        <v>58</v>
      </c>
      <c r="C829" s="12">
        <v>6075.87</v>
      </c>
      <c r="D829" s="13" t="s">
        <v>193</v>
      </c>
    </row>
    <row r="830" spans="1:4" ht="39.6" x14ac:dyDescent="0.3">
      <c r="A830" s="34" t="s">
        <v>101</v>
      </c>
      <c r="B830" s="14" t="s">
        <v>59</v>
      </c>
      <c r="C830" s="12">
        <v>1827.58</v>
      </c>
      <c r="D830" s="13" t="s">
        <v>194</v>
      </c>
    </row>
    <row r="831" spans="1:4" ht="26.4" x14ac:dyDescent="0.3">
      <c r="A831" s="34" t="s">
        <v>101</v>
      </c>
      <c r="B831" s="14" t="s">
        <v>60</v>
      </c>
      <c r="C831" s="12">
        <f>888+723</f>
        <v>1611</v>
      </c>
      <c r="D831" s="13" t="s">
        <v>195</v>
      </c>
    </row>
    <row r="832" spans="1:4" ht="26.4" x14ac:dyDescent="0.3">
      <c r="A832" s="34" t="s">
        <v>101</v>
      </c>
      <c r="B832" s="19" t="s">
        <v>61</v>
      </c>
      <c r="C832" s="12">
        <v>7226.74</v>
      </c>
      <c r="D832" s="13" t="s">
        <v>196</v>
      </c>
    </row>
    <row r="833" spans="1:4" ht="39.6" x14ac:dyDescent="0.3">
      <c r="A833" s="34" t="s">
        <v>101</v>
      </c>
      <c r="B833" s="16" t="s">
        <v>62</v>
      </c>
      <c r="C833" s="12">
        <v>4008</v>
      </c>
      <c r="D833" s="13" t="s">
        <v>197</v>
      </c>
    </row>
    <row r="834" spans="1:4" ht="26.4" x14ac:dyDescent="0.3">
      <c r="A834" s="34" t="s">
        <v>101</v>
      </c>
      <c r="B834" s="14" t="s">
        <v>63</v>
      </c>
      <c r="C834" s="12">
        <v>9918.5</v>
      </c>
      <c r="D834" s="13" t="s">
        <v>198</v>
      </c>
    </row>
    <row r="835" spans="1:4" x14ac:dyDescent="0.3">
      <c r="A835" s="34" t="s">
        <v>101</v>
      </c>
      <c r="B835" s="14" t="s">
        <v>103</v>
      </c>
      <c r="C835" s="12" t="s">
        <v>247</v>
      </c>
      <c r="D835" s="13" t="s">
        <v>199</v>
      </c>
    </row>
    <row r="836" spans="1:4" x14ac:dyDescent="0.3">
      <c r="A836" s="34" t="s">
        <v>101</v>
      </c>
      <c r="B836" s="14" t="s">
        <v>64</v>
      </c>
      <c r="C836" s="12">
        <v>2600</v>
      </c>
      <c r="D836" s="13" t="s">
        <v>200</v>
      </c>
    </row>
    <row r="837" spans="1:4" x14ac:dyDescent="0.3">
      <c r="A837" s="34" t="s">
        <v>101</v>
      </c>
      <c r="B837" s="14" t="s">
        <v>65</v>
      </c>
      <c r="C837" s="12">
        <v>505.74</v>
      </c>
      <c r="D837" s="13" t="s">
        <v>201</v>
      </c>
    </row>
    <row r="838" spans="1:4" ht="52.8" x14ac:dyDescent="0.3">
      <c r="A838" s="34" t="s">
        <v>101</v>
      </c>
      <c r="B838" s="14" t="s">
        <v>66</v>
      </c>
      <c r="C838" s="12">
        <v>16150</v>
      </c>
      <c r="D838" s="13" t="s">
        <v>202</v>
      </c>
    </row>
    <row r="839" spans="1:4" ht="26.4" x14ac:dyDescent="0.3">
      <c r="A839" s="34" t="s">
        <v>101</v>
      </c>
      <c r="B839" s="14" t="s">
        <v>67</v>
      </c>
      <c r="C839" s="12">
        <v>27441.69</v>
      </c>
      <c r="D839" s="13" t="s">
        <v>203</v>
      </c>
    </row>
    <row r="840" spans="1:4" x14ac:dyDescent="0.3">
      <c r="A840" s="34" t="s">
        <v>101</v>
      </c>
      <c r="B840" s="14" t="s">
        <v>68</v>
      </c>
      <c r="C840" s="12">
        <v>37560</v>
      </c>
      <c r="D840" s="13" t="s">
        <v>204</v>
      </c>
    </row>
    <row r="841" spans="1:4" x14ac:dyDescent="0.3">
      <c r="A841" s="34" t="s">
        <v>101</v>
      </c>
      <c r="B841" s="14" t="s">
        <v>69</v>
      </c>
      <c r="C841" s="12">
        <v>6100</v>
      </c>
      <c r="D841" s="13" t="s">
        <v>205</v>
      </c>
    </row>
    <row r="842" spans="1:4" x14ac:dyDescent="0.3">
      <c r="A842" s="34" t="s">
        <v>101</v>
      </c>
      <c r="B842" s="14" t="s">
        <v>70</v>
      </c>
      <c r="C842" s="12">
        <v>634</v>
      </c>
      <c r="D842" s="13" t="s">
        <v>206</v>
      </c>
    </row>
    <row r="843" spans="1:4" x14ac:dyDescent="0.3">
      <c r="A843" s="34" t="s">
        <v>119</v>
      </c>
      <c r="B843" s="14" t="s">
        <v>71</v>
      </c>
      <c r="C843" s="12">
        <v>1719.22</v>
      </c>
      <c r="D843" s="13" t="s">
        <v>207</v>
      </c>
    </row>
    <row r="844" spans="1:4" ht="26.4" x14ac:dyDescent="0.3">
      <c r="A844" s="34" t="s">
        <v>101</v>
      </c>
      <c r="B844" s="14" t="s">
        <v>72</v>
      </c>
      <c r="C844" s="12">
        <v>1293.22</v>
      </c>
      <c r="D844" s="13" t="s">
        <v>208</v>
      </c>
    </row>
    <row r="845" spans="1:4" ht="39.6" x14ac:dyDescent="0.3">
      <c r="A845" s="34" t="s">
        <v>101</v>
      </c>
      <c r="B845" s="14" t="s">
        <v>15</v>
      </c>
      <c r="C845" s="12">
        <v>2211.52</v>
      </c>
      <c r="D845" s="13" t="s">
        <v>209</v>
      </c>
    </row>
    <row r="846" spans="1:4" ht="26.4" x14ac:dyDescent="0.3">
      <c r="A846" s="34" t="s">
        <v>119</v>
      </c>
      <c r="B846" s="14" t="s">
        <v>73</v>
      </c>
      <c r="C846" s="12">
        <v>14142.3</v>
      </c>
      <c r="D846" s="13" t="s">
        <v>210</v>
      </c>
    </row>
    <row r="847" spans="1:4" x14ac:dyDescent="0.3">
      <c r="A847" s="34" t="s">
        <v>101</v>
      </c>
      <c r="B847" s="15" t="s">
        <v>38</v>
      </c>
      <c r="C847" s="12">
        <f>2527.28+2701.57</f>
        <v>5228.8500000000004</v>
      </c>
      <c r="D847" s="13" t="s">
        <v>211</v>
      </c>
    </row>
    <row r="848" spans="1:4" x14ac:dyDescent="0.3">
      <c r="A848" s="34" t="s">
        <v>101</v>
      </c>
      <c r="B848" s="14" t="s">
        <v>74</v>
      </c>
      <c r="C848" s="12">
        <v>18500</v>
      </c>
      <c r="D848" s="13" t="s">
        <v>212</v>
      </c>
    </row>
    <row r="849" spans="1:4" x14ac:dyDescent="0.3">
      <c r="A849" s="34" t="s">
        <v>101</v>
      </c>
      <c r="B849" s="14" t="s">
        <v>75</v>
      </c>
      <c r="C849" s="12">
        <v>180.33</v>
      </c>
      <c r="D849" s="13" t="s">
        <v>213</v>
      </c>
    </row>
    <row r="850" spans="1:4" x14ac:dyDescent="0.3">
      <c r="A850" s="34" t="s">
        <v>101</v>
      </c>
      <c r="B850" s="14" t="s">
        <v>76</v>
      </c>
      <c r="C850" s="12">
        <f>20582.72+11340.86</f>
        <v>31923.58</v>
      </c>
      <c r="D850" s="13" t="s">
        <v>214</v>
      </c>
    </row>
    <row r="851" spans="1:4" ht="52.8" x14ac:dyDescent="0.3">
      <c r="A851" s="34" t="s">
        <v>101</v>
      </c>
      <c r="B851" s="20" t="s">
        <v>77</v>
      </c>
      <c r="C851" s="12">
        <v>9200</v>
      </c>
      <c r="D851" s="13" t="s">
        <v>215</v>
      </c>
    </row>
    <row r="852" spans="1:4" x14ac:dyDescent="0.3">
      <c r="A852" s="34" t="s">
        <v>101</v>
      </c>
      <c r="B852" s="14" t="s">
        <v>78</v>
      </c>
      <c r="C852" s="12">
        <v>13</v>
      </c>
      <c r="D852" s="13" t="s">
        <v>216</v>
      </c>
    </row>
    <row r="853" spans="1:4" x14ac:dyDescent="0.3">
      <c r="A853" s="34" t="s">
        <v>101</v>
      </c>
      <c r="B853" s="16" t="s">
        <v>79</v>
      </c>
      <c r="C853" s="12">
        <v>1475</v>
      </c>
      <c r="D853" s="13" t="s">
        <v>217</v>
      </c>
    </row>
    <row r="854" spans="1:4" x14ac:dyDescent="0.3">
      <c r="A854" s="34" t="s">
        <v>101</v>
      </c>
      <c r="B854" s="14" t="s">
        <v>80</v>
      </c>
      <c r="C854" s="12">
        <v>1418.04</v>
      </c>
      <c r="D854" s="13" t="s">
        <v>218</v>
      </c>
    </row>
    <row r="855" spans="1:4" x14ac:dyDescent="0.3">
      <c r="A855" s="34" t="s">
        <v>101</v>
      </c>
      <c r="B855" s="14" t="s">
        <v>120</v>
      </c>
      <c r="C855" s="12">
        <v>1839.89</v>
      </c>
      <c r="D855" s="13" t="s">
        <v>219</v>
      </c>
    </row>
    <row r="856" spans="1:4" x14ac:dyDescent="0.3">
      <c r="A856" s="34" t="s">
        <v>101</v>
      </c>
      <c r="B856" s="14" t="s">
        <v>121</v>
      </c>
      <c r="C856" s="12">
        <v>98</v>
      </c>
      <c r="D856" s="13" t="s">
        <v>220</v>
      </c>
    </row>
    <row r="857" spans="1:4" x14ac:dyDescent="0.3">
      <c r="A857" s="34" t="s">
        <v>101</v>
      </c>
      <c r="B857" s="14" t="s">
        <v>21</v>
      </c>
      <c r="C857" s="12">
        <v>10520.11</v>
      </c>
      <c r="D857" s="13" t="s">
        <v>221</v>
      </c>
    </row>
    <row r="858" spans="1:4" ht="26.4" x14ac:dyDescent="0.3">
      <c r="A858" s="34" t="s">
        <v>101</v>
      </c>
      <c r="B858" s="14" t="s">
        <v>81</v>
      </c>
      <c r="C858" s="12">
        <v>329</v>
      </c>
      <c r="D858" s="13" t="s">
        <v>222</v>
      </c>
    </row>
    <row r="859" spans="1:4" ht="26.4" x14ac:dyDescent="0.3">
      <c r="A859" s="34" t="s">
        <v>101</v>
      </c>
      <c r="B859" s="14" t="s">
        <v>82</v>
      </c>
      <c r="C859" s="12">
        <f>1030.05+245.95</f>
        <v>1276</v>
      </c>
      <c r="D859" s="13" t="s">
        <v>223</v>
      </c>
    </row>
    <row r="860" spans="1:4" x14ac:dyDescent="0.3">
      <c r="A860" s="34" t="s">
        <v>101</v>
      </c>
      <c r="B860" s="14" t="s">
        <v>83</v>
      </c>
      <c r="C860" s="12">
        <v>1882</v>
      </c>
      <c r="D860" s="13" t="s">
        <v>224</v>
      </c>
    </row>
    <row r="861" spans="1:4" x14ac:dyDescent="0.3">
      <c r="A861" s="34" t="s">
        <v>101</v>
      </c>
      <c r="B861" s="14" t="s">
        <v>84</v>
      </c>
      <c r="C861" s="12">
        <v>290</v>
      </c>
      <c r="D861" s="13" t="s">
        <v>225</v>
      </c>
    </row>
    <row r="862" spans="1:4" x14ac:dyDescent="0.3">
      <c r="A862" s="34" t="s">
        <v>101</v>
      </c>
      <c r="B862" s="14" t="s">
        <v>85</v>
      </c>
      <c r="C862" s="12"/>
      <c r="D862" s="13" t="s">
        <v>226</v>
      </c>
    </row>
    <row r="863" spans="1:4" x14ac:dyDescent="0.3">
      <c r="A863" s="34" t="s">
        <v>101</v>
      </c>
      <c r="B863" s="14" t="s">
        <v>86</v>
      </c>
      <c r="C863" s="12">
        <v>114.18</v>
      </c>
      <c r="D863" s="13" t="s">
        <v>227</v>
      </c>
    </row>
    <row r="864" spans="1:4" ht="26.4" x14ac:dyDescent="0.3">
      <c r="A864" s="34" t="s">
        <v>119</v>
      </c>
      <c r="B864" s="14" t="s">
        <v>87</v>
      </c>
      <c r="C864" s="12">
        <v>10701.96</v>
      </c>
      <c r="D864" s="13" t="s">
        <v>228</v>
      </c>
    </row>
    <row r="865" spans="1:4" x14ac:dyDescent="0.3">
      <c r="A865" s="34" t="s">
        <v>101</v>
      </c>
      <c r="B865" s="14" t="s">
        <v>88</v>
      </c>
      <c r="C865" s="12">
        <v>292.69</v>
      </c>
      <c r="D865" s="13" t="s">
        <v>229</v>
      </c>
    </row>
    <row r="866" spans="1:4" x14ac:dyDescent="0.3">
      <c r="A866" s="34" t="s">
        <v>101</v>
      </c>
      <c r="B866" s="14" t="s">
        <v>70</v>
      </c>
      <c r="C866" s="12">
        <v>95</v>
      </c>
      <c r="D866" s="13" t="s">
        <v>230</v>
      </c>
    </row>
    <row r="867" spans="1:4" ht="52.8" x14ac:dyDescent="0.3">
      <c r="A867" s="34" t="s">
        <v>101</v>
      </c>
      <c r="B867" s="14" t="s">
        <v>66</v>
      </c>
      <c r="C867" s="12">
        <v>19871</v>
      </c>
      <c r="D867" s="13" t="s">
        <v>231</v>
      </c>
    </row>
    <row r="868" spans="1:4" ht="26.4" x14ac:dyDescent="0.3">
      <c r="A868" s="34" t="s">
        <v>101</v>
      </c>
      <c r="B868" s="14" t="s">
        <v>89</v>
      </c>
      <c r="C868" s="12">
        <v>4800</v>
      </c>
      <c r="D868" s="13" t="s">
        <v>232</v>
      </c>
    </row>
    <row r="869" spans="1:4" x14ac:dyDescent="0.3">
      <c r="A869" s="34" t="s">
        <v>101</v>
      </c>
      <c r="B869" s="14" t="s">
        <v>103</v>
      </c>
      <c r="C869" s="12">
        <v>60.33</v>
      </c>
      <c r="D869" s="13" t="s">
        <v>233</v>
      </c>
    </row>
    <row r="870" spans="1:4" x14ac:dyDescent="0.3">
      <c r="A870" s="34" t="s">
        <v>119</v>
      </c>
      <c r="B870" s="19" t="s">
        <v>90</v>
      </c>
      <c r="C870" s="12">
        <v>5496.13</v>
      </c>
      <c r="D870" s="13" t="s">
        <v>234</v>
      </c>
    </row>
    <row r="871" spans="1:4" x14ac:dyDescent="0.3">
      <c r="A871" s="34" t="s">
        <v>101</v>
      </c>
      <c r="B871" s="19" t="s">
        <v>91</v>
      </c>
      <c r="C871" s="12">
        <v>4874.37</v>
      </c>
      <c r="D871" s="13" t="s">
        <v>235</v>
      </c>
    </row>
    <row r="872" spans="1:4" x14ac:dyDescent="0.3">
      <c r="A872" s="34" t="s">
        <v>101</v>
      </c>
      <c r="B872" s="16" t="s">
        <v>92</v>
      </c>
      <c r="C872" s="12">
        <v>128</v>
      </c>
      <c r="D872" s="13" t="s">
        <v>236</v>
      </c>
    </row>
    <row r="873" spans="1:4" x14ac:dyDescent="0.3">
      <c r="A873" s="34" t="s">
        <v>101</v>
      </c>
      <c r="B873" s="21" t="s">
        <v>93</v>
      </c>
      <c r="C873" s="12">
        <v>467.17</v>
      </c>
      <c r="D873" s="13" t="s">
        <v>237</v>
      </c>
    </row>
    <row r="874" spans="1:4" x14ac:dyDescent="0.3">
      <c r="A874" s="34" t="s">
        <v>119</v>
      </c>
      <c r="B874" s="14" t="s">
        <v>94</v>
      </c>
      <c r="C874" s="12" t="s">
        <v>100</v>
      </c>
      <c r="D874" s="13" t="s">
        <v>238</v>
      </c>
    </row>
    <row r="875" spans="1:4" x14ac:dyDescent="0.3">
      <c r="A875" s="34" t="s">
        <v>101</v>
      </c>
      <c r="B875" s="14" t="s">
        <v>95</v>
      </c>
      <c r="C875" s="12">
        <v>1701.84</v>
      </c>
      <c r="D875" s="13" t="s">
        <v>239</v>
      </c>
    </row>
    <row r="876" spans="1:4" x14ac:dyDescent="0.3">
      <c r="A876" s="34" t="s">
        <v>101</v>
      </c>
      <c r="B876" s="14" t="s">
        <v>21</v>
      </c>
      <c r="C876" s="12"/>
      <c r="D876" s="13" t="s">
        <v>240</v>
      </c>
    </row>
    <row r="877" spans="1:4" x14ac:dyDescent="0.3">
      <c r="A877" s="34" t="s">
        <v>101</v>
      </c>
      <c r="B877" s="16" t="s">
        <v>122</v>
      </c>
      <c r="C877" s="12">
        <v>1223.6600000000001</v>
      </c>
      <c r="D877" s="13" t="s">
        <v>241</v>
      </c>
    </row>
    <row r="878" spans="1:4" ht="26.4" x14ac:dyDescent="0.3">
      <c r="A878" s="34" t="s">
        <v>101</v>
      </c>
      <c r="B878" s="14" t="s">
        <v>96</v>
      </c>
      <c r="C878" s="12">
        <v>376.6</v>
      </c>
      <c r="D878" s="13" t="s">
        <v>242</v>
      </c>
    </row>
    <row r="879" spans="1:4" ht="26.4" x14ac:dyDescent="0.3">
      <c r="A879" s="34" t="s">
        <v>101</v>
      </c>
      <c r="B879" s="14" t="s">
        <v>97</v>
      </c>
      <c r="C879" s="12">
        <v>4315</v>
      </c>
      <c r="D879" s="13" t="s">
        <v>243</v>
      </c>
    </row>
    <row r="880" spans="1:4" ht="26.4" x14ac:dyDescent="0.3">
      <c r="A880" s="34" t="s">
        <v>119</v>
      </c>
      <c r="B880" s="14" t="s">
        <v>98</v>
      </c>
      <c r="C880" s="12">
        <f>1177.96+3532.72+2943.14+2354.76+2354.76+5887.47+5297.9</f>
        <v>23548.71</v>
      </c>
      <c r="D880" s="13" t="s">
        <v>244</v>
      </c>
    </row>
    <row r="881" spans="1:4" x14ac:dyDescent="0.3">
      <c r="A881" s="34" t="s">
        <v>101</v>
      </c>
      <c r="B881" s="14" t="s">
        <v>99</v>
      </c>
      <c r="C881" s="12">
        <f>435.74+3224.46</f>
        <v>3660.2</v>
      </c>
      <c r="D881" s="13" t="s">
        <v>245</v>
      </c>
    </row>
    <row r="882" spans="1:4" x14ac:dyDescent="0.3">
      <c r="A882" s="100" t="s">
        <v>614</v>
      </c>
      <c r="B882" s="100"/>
      <c r="C882" s="100"/>
      <c r="D882" s="100"/>
    </row>
    <row r="883" spans="1:4" ht="26.4" x14ac:dyDescent="0.3">
      <c r="A883" s="25" t="s">
        <v>0</v>
      </c>
      <c r="B883" s="25" t="s">
        <v>1</v>
      </c>
      <c r="C883" s="6" t="s">
        <v>12</v>
      </c>
      <c r="D883" s="6" t="s">
        <v>8</v>
      </c>
    </row>
    <row r="884" spans="1:4" ht="26.4" x14ac:dyDescent="0.3">
      <c r="A884" s="84" t="s">
        <v>963</v>
      </c>
      <c r="B884" s="16" t="s">
        <v>1043</v>
      </c>
      <c r="C884" s="85">
        <v>603</v>
      </c>
      <c r="D884" s="83">
        <v>44573</v>
      </c>
    </row>
    <row r="885" spans="1:4" ht="26.4" x14ac:dyDescent="0.3">
      <c r="A885" s="84" t="s">
        <v>964</v>
      </c>
      <c r="B885" s="16" t="s">
        <v>1044</v>
      </c>
      <c r="C885" s="85">
        <v>316</v>
      </c>
      <c r="D885" s="83">
        <v>44573</v>
      </c>
    </row>
    <row r="886" spans="1:4" ht="26.4" x14ac:dyDescent="0.3">
      <c r="A886" s="84" t="s">
        <v>965</v>
      </c>
      <c r="B886" s="16" t="s">
        <v>1045</v>
      </c>
      <c r="C886" s="85">
        <v>200</v>
      </c>
      <c r="D886" s="83">
        <v>44586</v>
      </c>
    </row>
    <row r="887" spans="1:4" ht="26.4" x14ac:dyDescent="0.3">
      <c r="A887" s="84" t="s">
        <v>966</v>
      </c>
      <c r="B887" s="19" t="s">
        <v>1046</v>
      </c>
      <c r="C887" s="85">
        <v>6623.35</v>
      </c>
      <c r="D887" s="83">
        <v>44589</v>
      </c>
    </row>
    <row r="888" spans="1:4" ht="39.6" x14ac:dyDescent="0.3">
      <c r="A888" s="84" t="s">
        <v>967</v>
      </c>
      <c r="B888" s="19" t="s">
        <v>1047</v>
      </c>
      <c r="C888" s="85">
        <v>4051</v>
      </c>
      <c r="D888" s="83">
        <v>44589</v>
      </c>
    </row>
    <row r="889" spans="1:4" x14ac:dyDescent="0.3">
      <c r="A889" s="84" t="s">
        <v>968</v>
      </c>
      <c r="B889" s="19" t="s">
        <v>1048</v>
      </c>
      <c r="C889" s="85">
        <v>168.14</v>
      </c>
      <c r="D889" s="83">
        <v>44620</v>
      </c>
    </row>
    <row r="890" spans="1:4" ht="26.4" x14ac:dyDescent="0.3">
      <c r="A890" s="86" t="s">
        <v>119</v>
      </c>
      <c r="B890" s="86" t="s">
        <v>1049</v>
      </c>
      <c r="C890" s="85">
        <v>18267.650000000001</v>
      </c>
      <c r="D890" s="83">
        <v>44634</v>
      </c>
    </row>
    <row r="891" spans="1:4" x14ac:dyDescent="0.3">
      <c r="A891" s="86" t="s">
        <v>119</v>
      </c>
      <c r="B891" s="86" t="s">
        <v>1050</v>
      </c>
      <c r="C891" s="85">
        <v>8000</v>
      </c>
      <c r="D891" s="83">
        <v>44634</v>
      </c>
    </row>
    <row r="892" spans="1:4" ht="39.6" x14ac:dyDescent="0.3">
      <c r="A892" s="84" t="s">
        <v>969</v>
      </c>
      <c r="B892" s="19" t="s">
        <v>1051</v>
      </c>
      <c r="C892" s="85">
        <v>300</v>
      </c>
      <c r="D892" s="83">
        <v>44642</v>
      </c>
    </row>
    <row r="893" spans="1:4" ht="26.4" x14ac:dyDescent="0.3">
      <c r="A893" s="84" t="s">
        <v>970</v>
      </c>
      <c r="B893" s="19" t="s">
        <v>1052</v>
      </c>
      <c r="C893" s="85">
        <v>1080</v>
      </c>
      <c r="D893" s="83">
        <v>44648</v>
      </c>
    </row>
    <row r="894" spans="1:4" ht="39.6" x14ac:dyDescent="0.3">
      <c r="A894" s="87" t="s">
        <v>971</v>
      </c>
      <c r="B894" s="16" t="s">
        <v>1053</v>
      </c>
      <c r="C894" s="85">
        <v>47</v>
      </c>
      <c r="D894" s="83">
        <v>44665</v>
      </c>
    </row>
    <row r="895" spans="1:4" ht="66" x14ac:dyDescent="0.3">
      <c r="A895" s="87" t="s">
        <v>972</v>
      </c>
      <c r="B895" s="16" t="s">
        <v>1054</v>
      </c>
      <c r="C895" s="85">
        <v>387.67</v>
      </c>
      <c r="D895" s="83">
        <v>44665</v>
      </c>
    </row>
    <row r="896" spans="1:4" ht="39.6" x14ac:dyDescent="0.3">
      <c r="A896" s="84" t="s">
        <v>973</v>
      </c>
      <c r="B896" s="19" t="s">
        <v>1055</v>
      </c>
      <c r="C896" s="85">
        <v>188</v>
      </c>
      <c r="D896" s="83">
        <v>44677</v>
      </c>
    </row>
    <row r="897" spans="1:4" ht="39.6" x14ac:dyDescent="0.3">
      <c r="A897" s="84" t="s">
        <v>974</v>
      </c>
      <c r="B897" s="19" t="s">
        <v>1056</v>
      </c>
      <c r="C897" s="85">
        <v>135</v>
      </c>
      <c r="D897" s="83">
        <v>44678</v>
      </c>
    </row>
    <row r="898" spans="1:4" ht="26.4" x14ac:dyDescent="0.3">
      <c r="A898" s="84" t="s">
        <v>975</v>
      </c>
      <c r="B898" s="16" t="s">
        <v>1057</v>
      </c>
      <c r="C898" s="85">
        <v>432</v>
      </c>
      <c r="D898" s="83">
        <v>44684</v>
      </c>
    </row>
    <row r="899" spans="1:4" ht="26.4" x14ac:dyDescent="0.3">
      <c r="A899" s="87" t="s">
        <v>976</v>
      </c>
      <c r="B899" s="16" t="s">
        <v>1058</v>
      </c>
      <c r="C899" s="85">
        <v>195</v>
      </c>
      <c r="D899" s="83">
        <v>44698</v>
      </c>
    </row>
    <row r="900" spans="1:4" ht="26.4" x14ac:dyDescent="0.3">
      <c r="A900" s="84" t="s">
        <v>977</v>
      </c>
      <c r="B900" s="19" t="s">
        <v>1059</v>
      </c>
      <c r="C900" s="85">
        <v>94.2</v>
      </c>
      <c r="D900" s="83">
        <v>44700</v>
      </c>
    </row>
    <row r="901" spans="1:4" ht="26.4" x14ac:dyDescent="0.3">
      <c r="A901" s="84" t="s">
        <v>978</v>
      </c>
      <c r="B901" s="19" t="s">
        <v>1060</v>
      </c>
      <c r="C901" s="85">
        <v>2856.15</v>
      </c>
      <c r="D901" s="83">
        <v>44701</v>
      </c>
    </row>
    <row r="902" spans="1:4" ht="26.4" x14ac:dyDescent="0.3">
      <c r="A902" s="87" t="s">
        <v>979</v>
      </c>
      <c r="B902" s="19" t="s">
        <v>1061</v>
      </c>
      <c r="C902" s="85">
        <v>130</v>
      </c>
      <c r="D902" s="83">
        <v>44704</v>
      </c>
    </row>
    <row r="903" spans="1:4" ht="39.6" x14ac:dyDescent="0.3">
      <c r="A903" s="87" t="s">
        <v>980</v>
      </c>
      <c r="B903" s="16" t="s">
        <v>1062</v>
      </c>
      <c r="C903" s="85">
        <v>949</v>
      </c>
      <c r="D903" s="83">
        <v>44707</v>
      </c>
    </row>
    <row r="904" spans="1:4" ht="26.4" x14ac:dyDescent="0.3">
      <c r="A904" s="84" t="s">
        <v>981</v>
      </c>
      <c r="B904" s="19" t="s">
        <v>1063</v>
      </c>
      <c r="C904" s="85">
        <v>1134.5</v>
      </c>
      <c r="D904" s="83">
        <v>44715</v>
      </c>
    </row>
    <row r="905" spans="1:4" ht="52.8" x14ac:dyDescent="0.3">
      <c r="A905" s="84" t="s">
        <v>982</v>
      </c>
      <c r="B905" s="19" t="s">
        <v>1064</v>
      </c>
      <c r="C905" s="85" t="s">
        <v>1136</v>
      </c>
      <c r="D905" s="83">
        <v>44715</v>
      </c>
    </row>
    <row r="906" spans="1:4" ht="52.8" x14ac:dyDescent="0.3">
      <c r="A906" s="87" t="s">
        <v>983</v>
      </c>
      <c r="B906" s="16" t="s">
        <v>1065</v>
      </c>
      <c r="C906" s="85">
        <v>330.24</v>
      </c>
      <c r="D906" s="83">
        <v>44715</v>
      </c>
    </row>
    <row r="907" spans="1:4" ht="26.4" x14ac:dyDescent="0.3">
      <c r="A907" s="84" t="s">
        <v>984</v>
      </c>
      <c r="B907" s="19" t="s">
        <v>1066</v>
      </c>
      <c r="C907" s="85">
        <v>414</v>
      </c>
      <c r="D907" s="83">
        <v>44715</v>
      </c>
    </row>
    <row r="908" spans="1:4" ht="26.4" x14ac:dyDescent="0.3">
      <c r="A908" s="84" t="s">
        <v>985</v>
      </c>
      <c r="B908" s="86" t="s">
        <v>1067</v>
      </c>
      <c r="C908" s="85">
        <v>5000</v>
      </c>
      <c r="D908" s="83">
        <v>44768</v>
      </c>
    </row>
    <row r="909" spans="1:4" ht="52.8" x14ac:dyDescent="0.3">
      <c r="A909" s="87" t="s">
        <v>986</v>
      </c>
      <c r="B909" s="19" t="s">
        <v>1068</v>
      </c>
      <c r="C909" s="85">
        <v>330.63</v>
      </c>
      <c r="D909" s="98">
        <v>44768</v>
      </c>
    </row>
    <row r="910" spans="1:4" ht="52.8" x14ac:dyDescent="0.3">
      <c r="A910" s="87" t="s">
        <v>986</v>
      </c>
      <c r="B910" s="19" t="s">
        <v>1069</v>
      </c>
      <c r="C910" s="85">
        <v>473.09</v>
      </c>
      <c r="D910" s="99"/>
    </row>
    <row r="911" spans="1:4" ht="52.8" x14ac:dyDescent="0.3">
      <c r="A911" s="87" t="s">
        <v>986</v>
      </c>
      <c r="B911" s="19" t="s">
        <v>1070</v>
      </c>
      <c r="C911" s="85">
        <v>180.64</v>
      </c>
      <c r="D911" s="98">
        <v>44768</v>
      </c>
    </row>
    <row r="912" spans="1:4" ht="52.8" x14ac:dyDescent="0.3">
      <c r="A912" s="87" t="s">
        <v>986</v>
      </c>
      <c r="B912" s="19" t="s">
        <v>1071</v>
      </c>
      <c r="C912" s="85">
        <v>329.45</v>
      </c>
      <c r="D912" s="98"/>
    </row>
    <row r="913" spans="1:4" ht="52.8" x14ac:dyDescent="0.3">
      <c r="A913" s="87" t="s">
        <v>986</v>
      </c>
      <c r="B913" s="19" t="s">
        <v>1072</v>
      </c>
      <c r="C913" s="85">
        <v>180.64</v>
      </c>
      <c r="D913" s="98"/>
    </row>
    <row r="914" spans="1:4" ht="52.8" x14ac:dyDescent="0.3">
      <c r="A914" s="87" t="s">
        <v>986</v>
      </c>
      <c r="B914" s="19" t="s">
        <v>1073</v>
      </c>
      <c r="C914" s="85">
        <v>330.63</v>
      </c>
      <c r="D914" s="99"/>
    </row>
    <row r="915" spans="1:4" ht="39.6" x14ac:dyDescent="0.3">
      <c r="A915" s="84" t="s">
        <v>987</v>
      </c>
      <c r="B915" s="19" t="s">
        <v>1074</v>
      </c>
      <c r="C915" s="85">
        <v>1108.01</v>
      </c>
      <c r="D915" s="83">
        <v>44768</v>
      </c>
    </row>
    <row r="916" spans="1:4" ht="39.6" x14ac:dyDescent="0.3">
      <c r="A916" s="84" t="s">
        <v>988</v>
      </c>
      <c r="B916" s="19" t="s">
        <v>1075</v>
      </c>
      <c r="C916" s="85">
        <v>235</v>
      </c>
      <c r="D916" s="83">
        <v>44769</v>
      </c>
    </row>
    <row r="917" spans="1:4" ht="39.6" x14ac:dyDescent="0.3">
      <c r="A917" s="84" t="s">
        <v>989</v>
      </c>
      <c r="B917" s="19" t="s">
        <v>1076</v>
      </c>
      <c r="C917" s="85" t="s">
        <v>1137</v>
      </c>
      <c r="D917" s="83">
        <v>44770</v>
      </c>
    </row>
    <row r="918" spans="1:4" ht="39.6" x14ac:dyDescent="0.3">
      <c r="A918" s="84" t="s">
        <v>990</v>
      </c>
      <c r="B918" s="19" t="s">
        <v>1077</v>
      </c>
      <c r="C918" s="85">
        <v>181.97</v>
      </c>
      <c r="D918" s="83">
        <v>44770</v>
      </c>
    </row>
    <row r="919" spans="1:4" ht="39.6" x14ac:dyDescent="0.3">
      <c r="A919" s="84" t="s">
        <v>991</v>
      </c>
      <c r="B919" s="19" t="s">
        <v>1078</v>
      </c>
      <c r="C919" s="85">
        <v>139.19999999999999</v>
      </c>
      <c r="D919" s="83">
        <v>44774</v>
      </c>
    </row>
    <row r="920" spans="1:4" ht="39.6" x14ac:dyDescent="0.3">
      <c r="A920" s="84" t="s">
        <v>992</v>
      </c>
      <c r="B920" s="19" t="s">
        <v>1079</v>
      </c>
      <c r="C920" s="85">
        <v>256.60000000000002</v>
      </c>
      <c r="D920" s="83">
        <v>44774</v>
      </c>
    </row>
    <row r="921" spans="1:4" ht="39.6" x14ac:dyDescent="0.3">
      <c r="A921" s="87" t="s">
        <v>993</v>
      </c>
      <c r="B921" s="19" t="s">
        <v>1080</v>
      </c>
      <c r="C921" s="85">
        <v>248.67</v>
      </c>
      <c r="D921" s="83">
        <v>44774</v>
      </c>
    </row>
    <row r="922" spans="1:4" ht="26.4" x14ac:dyDescent="0.3">
      <c r="A922" s="84" t="s">
        <v>994</v>
      </c>
      <c r="B922" s="19" t="s">
        <v>1081</v>
      </c>
      <c r="C922" s="85">
        <v>121.09</v>
      </c>
      <c r="D922" s="83">
        <v>44776</v>
      </c>
    </row>
    <row r="923" spans="1:4" ht="52.8" x14ac:dyDescent="0.3">
      <c r="A923" s="84" t="s">
        <v>995</v>
      </c>
      <c r="B923" s="86" t="s">
        <v>1082</v>
      </c>
      <c r="C923" s="85" t="s">
        <v>1138</v>
      </c>
      <c r="D923" s="83">
        <v>44782</v>
      </c>
    </row>
    <row r="924" spans="1:4" ht="26.4" x14ac:dyDescent="0.3">
      <c r="A924" s="84" t="s">
        <v>996</v>
      </c>
      <c r="B924" s="86" t="s">
        <v>1083</v>
      </c>
      <c r="C924" s="85">
        <v>48912.5</v>
      </c>
      <c r="D924" s="83">
        <v>44783</v>
      </c>
    </row>
    <row r="925" spans="1:4" ht="26.4" x14ac:dyDescent="0.3">
      <c r="A925" s="87" t="s">
        <v>997</v>
      </c>
      <c r="B925" s="19" t="s">
        <v>1084</v>
      </c>
      <c r="C925" s="85">
        <v>172.6</v>
      </c>
      <c r="D925" s="83">
        <v>44797</v>
      </c>
    </row>
    <row r="926" spans="1:4" ht="26.4" x14ac:dyDescent="0.3">
      <c r="A926" s="87" t="s">
        <v>998</v>
      </c>
      <c r="B926" s="16" t="s">
        <v>1085</v>
      </c>
      <c r="C926" s="85">
        <v>77.36</v>
      </c>
      <c r="D926" s="83">
        <v>44800</v>
      </c>
    </row>
    <row r="927" spans="1:4" ht="39.6" x14ac:dyDescent="0.3">
      <c r="A927" s="87" t="s">
        <v>999</v>
      </c>
      <c r="B927" s="19" t="s">
        <v>1086</v>
      </c>
      <c r="C927" s="85">
        <v>970.05</v>
      </c>
      <c r="D927" s="83">
        <v>44809</v>
      </c>
    </row>
    <row r="928" spans="1:4" ht="39.6" x14ac:dyDescent="0.3">
      <c r="A928" s="87" t="s">
        <v>1000</v>
      </c>
      <c r="B928" s="19" t="s">
        <v>1087</v>
      </c>
      <c r="C928" s="85">
        <v>90</v>
      </c>
      <c r="D928" s="83">
        <v>44809</v>
      </c>
    </row>
    <row r="929" spans="1:4" ht="39.6" x14ac:dyDescent="0.3">
      <c r="A929" s="84" t="s">
        <v>1001</v>
      </c>
      <c r="B929" s="86" t="s">
        <v>1088</v>
      </c>
      <c r="C929" s="88" t="s">
        <v>1138</v>
      </c>
      <c r="D929" s="83">
        <v>44816</v>
      </c>
    </row>
    <row r="930" spans="1:4" ht="52.8" x14ac:dyDescent="0.3">
      <c r="A930" s="87" t="s">
        <v>1002</v>
      </c>
      <c r="B930" s="19" t="s">
        <v>1089</v>
      </c>
      <c r="C930" s="85">
        <v>208.33</v>
      </c>
      <c r="D930" s="98">
        <v>44817</v>
      </c>
    </row>
    <row r="931" spans="1:4" ht="52.8" x14ac:dyDescent="0.3">
      <c r="A931" s="87" t="s">
        <v>1003</v>
      </c>
      <c r="B931" s="19" t="s">
        <v>1090</v>
      </c>
      <c r="C931" s="85">
        <v>171.09</v>
      </c>
      <c r="D931" s="98"/>
    </row>
    <row r="932" spans="1:4" ht="52.8" x14ac:dyDescent="0.3">
      <c r="A932" s="87" t="s">
        <v>1004</v>
      </c>
      <c r="B932" s="19" t="s">
        <v>1091</v>
      </c>
      <c r="C932" s="85">
        <v>283.20999999999998</v>
      </c>
      <c r="D932" s="98"/>
    </row>
    <row r="933" spans="1:4" ht="52.8" x14ac:dyDescent="0.3">
      <c r="A933" s="87" t="s">
        <v>1003</v>
      </c>
      <c r="B933" s="19" t="s">
        <v>1092</v>
      </c>
      <c r="C933" s="85">
        <v>328.05</v>
      </c>
      <c r="D933" s="99"/>
    </row>
    <row r="934" spans="1:4" ht="26.4" x14ac:dyDescent="0.3">
      <c r="A934" s="84" t="s">
        <v>1005</v>
      </c>
      <c r="B934" s="19" t="s">
        <v>1093</v>
      </c>
      <c r="C934" s="85">
        <v>740.88</v>
      </c>
      <c r="D934" s="83">
        <v>44823</v>
      </c>
    </row>
    <row r="935" spans="1:4" ht="26.4" x14ac:dyDescent="0.3">
      <c r="A935" s="87" t="s">
        <v>1006</v>
      </c>
      <c r="B935" s="19" t="s">
        <v>1094</v>
      </c>
      <c r="C935" s="85">
        <v>192</v>
      </c>
      <c r="D935" s="83">
        <v>44830</v>
      </c>
    </row>
    <row r="936" spans="1:4" ht="52.8" x14ac:dyDescent="0.3">
      <c r="A936" s="87" t="s">
        <v>1007</v>
      </c>
      <c r="B936" s="19" t="s">
        <v>1095</v>
      </c>
      <c r="C936" s="85">
        <v>280.63</v>
      </c>
      <c r="D936" s="98">
        <v>44833</v>
      </c>
    </row>
    <row r="937" spans="1:4" ht="52.8" x14ac:dyDescent="0.3">
      <c r="A937" s="87" t="s">
        <v>1008</v>
      </c>
      <c r="B937" s="19" t="s">
        <v>1096</v>
      </c>
      <c r="C937" s="85">
        <v>178.95</v>
      </c>
      <c r="D937" s="99"/>
    </row>
    <row r="938" spans="1:4" ht="26.4" x14ac:dyDescent="0.3">
      <c r="A938" s="87" t="s">
        <v>1009</v>
      </c>
      <c r="B938" s="16" t="s">
        <v>1097</v>
      </c>
      <c r="C938" s="85">
        <v>152.5</v>
      </c>
      <c r="D938" s="83">
        <v>44837</v>
      </c>
    </row>
    <row r="939" spans="1:4" ht="39.6" x14ac:dyDescent="0.3">
      <c r="A939" s="87" t="s">
        <v>1010</v>
      </c>
      <c r="B939" s="19" t="s">
        <v>1098</v>
      </c>
      <c r="C939" s="85">
        <v>209.58</v>
      </c>
      <c r="D939" s="83">
        <v>44838</v>
      </c>
    </row>
    <row r="940" spans="1:4" ht="39.6" x14ac:dyDescent="0.3">
      <c r="A940" s="87" t="s">
        <v>1011</v>
      </c>
      <c r="B940" s="19" t="s">
        <v>1099</v>
      </c>
      <c r="C940" s="85">
        <v>22</v>
      </c>
      <c r="D940" s="83">
        <v>44838</v>
      </c>
    </row>
    <row r="941" spans="1:4" ht="39.6" x14ac:dyDescent="0.3">
      <c r="A941" s="87" t="s">
        <v>1012</v>
      </c>
      <c r="B941" s="19" t="s">
        <v>1100</v>
      </c>
      <c r="C941" s="85">
        <v>652.79</v>
      </c>
      <c r="D941" s="83">
        <v>44838</v>
      </c>
    </row>
    <row r="942" spans="1:4" ht="39.6" x14ac:dyDescent="0.3">
      <c r="A942" s="87" t="s">
        <v>993</v>
      </c>
      <c r="B942" s="19" t="s">
        <v>1101</v>
      </c>
      <c r="C942" s="85">
        <v>62.96</v>
      </c>
      <c r="D942" s="83">
        <v>44838</v>
      </c>
    </row>
    <row r="943" spans="1:4" ht="39.6" x14ac:dyDescent="0.3">
      <c r="A943" s="84"/>
      <c r="B943" s="89" t="s">
        <v>1102</v>
      </c>
      <c r="C943" s="85">
        <v>3700</v>
      </c>
      <c r="D943" s="83">
        <v>44846</v>
      </c>
    </row>
    <row r="944" spans="1:4" ht="39.6" x14ac:dyDescent="0.3">
      <c r="A944" s="87" t="s">
        <v>1013</v>
      </c>
      <c r="B944" s="16" t="s">
        <v>1103</v>
      </c>
      <c r="C944" s="85">
        <v>8315.08</v>
      </c>
      <c r="D944" s="83">
        <v>44847</v>
      </c>
    </row>
    <row r="945" spans="1:4" ht="52.8" x14ac:dyDescent="0.3">
      <c r="A945" s="87" t="s">
        <v>1014</v>
      </c>
      <c r="B945" s="19" t="s">
        <v>1104</v>
      </c>
      <c r="C945" s="85">
        <v>116.8</v>
      </c>
      <c r="D945" s="83">
        <v>44848</v>
      </c>
    </row>
    <row r="946" spans="1:4" ht="39.6" x14ac:dyDescent="0.3">
      <c r="A946" s="84" t="s">
        <v>1015</v>
      </c>
      <c r="B946" s="19" t="s">
        <v>1105</v>
      </c>
      <c r="C946" s="85">
        <v>352.5</v>
      </c>
      <c r="D946" s="83">
        <v>44858</v>
      </c>
    </row>
    <row r="947" spans="1:4" ht="26.4" x14ac:dyDescent="0.3">
      <c r="A947" s="84" t="s">
        <v>1016</v>
      </c>
      <c r="B947" s="19" t="s">
        <v>1106</v>
      </c>
      <c r="C947" s="85">
        <v>1975.43</v>
      </c>
      <c r="D947" s="83">
        <v>44858</v>
      </c>
    </row>
    <row r="948" spans="1:4" ht="39.6" x14ac:dyDescent="0.3">
      <c r="A948" s="87" t="s">
        <v>1011</v>
      </c>
      <c r="B948" s="19" t="s">
        <v>1107</v>
      </c>
      <c r="C948" s="85">
        <v>424.05</v>
      </c>
      <c r="D948" s="83">
        <v>44869</v>
      </c>
    </row>
    <row r="949" spans="1:4" ht="39.6" x14ac:dyDescent="0.3">
      <c r="A949" s="87" t="s">
        <v>1017</v>
      </c>
      <c r="B949" s="19" t="s">
        <v>1108</v>
      </c>
      <c r="C949" s="85">
        <v>63.74</v>
      </c>
      <c r="D949" s="83">
        <v>44869</v>
      </c>
    </row>
    <row r="950" spans="1:4" ht="39.6" x14ac:dyDescent="0.3">
      <c r="A950" s="87" t="s">
        <v>1018</v>
      </c>
      <c r="B950" s="19" t="s">
        <v>1109</v>
      </c>
      <c r="C950" s="85">
        <v>127.28</v>
      </c>
      <c r="D950" s="83">
        <v>44869</v>
      </c>
    </row>
    <row r="951" spans="1:4" ht="39.6" x14ac:dyDescent="0.3">
      <c r="A951" s="87" t="s">
        <v>1019</v>
      </c>
      <c r="B951" s="16" t="s">
        <v>1110</v>
      </c>
      <c r="C951" s="85">
        <v>4400</v>
      </c>
      <c r="D951" s="83">
        <v>44887</v>
      </c>
    </row>
    <row r="952" spans="1:4" ht="39.6" x14ac:dyDescent="0.3">
      <c r="A952" s="87" t="s">
        <v>1020</v>
      </c>
      <c r="B952" s="16" t="s">
        <v>1111</v>
      </c>
      <c r="C952" s="85">
        <v>5280</v>
      </c>
      <c r="D952" s="83">
        <v>44887</v>
      </c>
    </row>
    <row r="953" spans="1:4" ht="39.6" x14ac:dyDescent="0.3">
      <c r="A953" s="87" t="s">
        <v>1021</v>
      </c>
      <c r="B953" s="16" t="s">
        <v>1112</v>
      </c>
      <c r="C953" s="85">
        <v>450</v>
      </c>
      <c r="D953" s="83">
        <v>44887</v>
      </c>
    </row>
    <row r="954" spans="1:4" ht="39.6" x14ac:dyDescent="0.3">
      <c r="A954" s="87" t="s">
        <v>1022</v>
      </c>
      <c r="B954" s="16" t="s">
        <v>1113</v>
      </c>
      <c r="C954" s="85">
        <v>4386</v>
      </c>
      <c r="D954" s="83">
        <v>44888</v>
      </c>
    </row>
    <row r="955" spans="1:4" ht="52.8" x14ac:dyDescent="0.3">
      <c r="A955" s="87" t="s">
        <v>1023</v>
      </c>
      <c r="B955" s="16" t="s">
        <v>1114</v>
      </c>
      <c r="C955" s="85">
        <v>4386</v>
      </c>
      <c r="D955" s="83">
        <v>44888</v>
      </c>
    </row>
    <row r="956" spans="1:4" ht="52.8" x14ac:dyDescent="0.3">
      <c r="A956" s="87" t="s">
        <v>1024</v>
      </c>
      <c r="B956" s="19" t="s">
        <v>1115</v>
      </c>
      <c r="C956" s="85">
        <v>378.58</v>
      </c>
      <c r="D956" s="83">
        <v>44889</v>
      </c>
    </row>
    <row r="957" spans="1:4" ht="26.4" x14ac:dyDescent="0.3">
      <c r="A957" s="87" t="s">
        <v>1025</v>
      </c>
      <c r="B957" s="19" t="s">
        <v>1116</v>
      </c>
      <c r="C957" s="85">
        <v>32.79</v>
      </c>
      <c r="D957" s="83">
        <v>44894</v>
      </c>
    </row>
    <row r="958" spans="1:4" ht="26.4" x14ac:dyDescent="0.3">
      <c r="A958" s="84" t="s">
        <v>1026</v>
      </c>
      <c r="B958" s="19" t="s">
        <v>1117</v>
      </c>
      <c r="C958" s="85">
        <v>4947.76</v>
      </c>
      <c r="D958" s="83">
        <v>44894</v>
      </c>
    </row>
    <row r="959" spans="1:4" ht="26.4" x14ac:dyDescent="0.3">
      <c r="A959" s="84" t="s">
        <v>1027</v>
      </c>
      <c r="B959" s="16" t="s">
        <v>1118</v>
      </c>
      <c r="C959" s="85">
        <v>428.58</v>
      </c>
      <c r="D959" s="83">
        <v>44897</v>
      </c>
    </row>
    <row r="960" spans="1:4" ht="26.4" x14ac:dyDescent="0.3">
      <c r="A960" s="84" t="s">
        <v>1028</v>
      </c>
      <c r="B960" s="16" t="s">
        <v>1119</v>
      </c>
      <c r="C960" s="85">
        <v>477.6</v>
      </c>
      <c r="D960" s="83">
        <v>44897</v>
      </c>
    </row>
    <row r="961" spans="1:4" ht="26.4" x14ac:dyDescent="0.3">
      <c r="A961" s="84" t="s">
        <v>1029</v>
      </c>
      <c r="B961" s="16" t="s">
        <v>1120</v>
      </c>
      <c r="C961" s="85">
        <v>800</v>
      </c>
      <c r="D961" s="83">
        <v>44897</v>
      </c>
    </row>
    <row r="962" spans="1:4" ht="26.4" x14ac:dyDescent="0.3">
      <c r="A962" s="84" t="s">
        <v>1030</v>
      </c>
      <c r="B962" s="16" t="s">
        <v>1121</v>
      </c>
      <c r="C962" s="85">
        <v>971.6</v>
      </c>
      <c r="D962" s="83">
        <v>44897</v>
      </c>
    </row>
    <row r="963" spans="1:4" ht="26.4" x14ac:dyDescent="0.3">
      <c r="A963" s="87" t="s">
        <v>1031</v>
      </c>
      <c r="B963" s="16" t="s">
        <v>1122</v>
      </c>
      <c r="C963" s="85">
        <v>120</v>
      </c>
      <c r="D963" s="83">
        <v>44900</v>
      </c>
    </row>
    <row r="964" spans="1:4" ht="26.4" x14ac:dyDescent="0.3">
      <c r="A964" s="87" t="s">
        <v>1032</v>
      </c>
      <c r="B964" s="16" t="s">
        <v>1123</v>
      </c>
      <c r="C964" s="85">
        <v>190</v>
      </c>
      <c r="D964" s="83">
        <v>44900</v>
      </c>
    </row>
    <row r="965" spans="1:4" ht="39.6" x14ac:dyDescent="0.3">
      <c r="A965" s="87" t="s">
        <v>1033</v>
      </c>
      <c r="B965" s="19" t="s">
        <v>1124</v>
      </c>
      <c r="C965" s="85">
        <v>394.57</v>
      </c>
      <c r="D965" s="83">
        <v>44900</v>
      </c>
    </row>
    <row r="966" spans="1:4" ht="39.6" x14ac:dyDescent="0.3">
      <c r="A966" s="87" t="s">
        <v>1033</v>
      </c>
      <c r="B966" s="19" t="s">
        <v>1125</v>
      </c>
      <c r="C966" s="85">
        <v>612.85</v>
      </c>
      <c r="D966" s="83">
        <v>44900</v>
      </c>
    </row>
    <row r="967" spans="1:4" ht="26.4" x14ac:dyDescent="0.3">
      <c r="A967" s="84" t="s">
        <v>1034</v>
      </c>
      <c r="B967" s="16" t="s">
        <v>1126</v>
      </c>
      <c r="C967" s="85">
        <v>423.5</v>
      </c>
      <c r="D967" s="83" t="s">
        <v>1139</v>
      </c>
    </row>
    <row r="968" spans="1:4" ht="39.6" x14ac:dyDescent="0.3">
      <c r="A968" s="87" t="s">
        <v>1033</v>
      </c>
      <c r="B968" s="19" t="s">
        <v>1127</v>
      </c>
      <c r="C968" s="85">
        <v>141.47999999999999</v>
      </c>
      <c r="D968" s="83">
        <v>44900</v>
      </c>
    </row>
    <row r="969" spans="1:4" ht="39.6" x14ac:dyDescent="0.3">
      <c r="A969" s="87" t="s">
        <v>1035</v>
      </c>
      <c r="B969" s="16" t="s">
        <v>1128</v>
      </c>
      <c r="C969" s="85">
        <v>1998.53</v>
      </c>
      <c r="D969" s="83">
        <v>44907</v>
      </c>
    </row>
    <row r="970" spans="1:4" ht="39.6" x14ac:dyDescent="0.3">
      <c r="A970" s="87" t="s">
        <v>1036</v>
      </c>
      <c r="B970" s="19" t="s">
        <v>1129</v>
      </c>
      <c r="C970" s="85">
        <v>799.78</v>
      </c>
      <c r="D970" s="83">
        <v>44908</v>
      </c>
    </row>
    <row r="971" spans="1:4" ht="26.4" x14ac:dyDescent="0.3">
      <c r="A971" s="84" t="s">
        <v>1037</v>
      </c>
      <c r="B971" s="19" t="s">
        <v>1130</v>
      </c>
      <c r="C971" s="85">
        <v>745.74</v>
      </c>
      <c r="D971" s="83">
        <v>44909</v>
      </c>
    </row>
    <row r="972" spans="1:4" ht="66" x14ac:dyDescent="0.3">
      <c r="A972" s="84" t="s">
        <v>1038</v>
      </c>
      <c r="B972" s="19" t="s">
        <v>1131</v>
      </c>
      <c r="C972" s="85">
        <v>624.75</v>
      </c>
      <c r="D972" s="83">
        <v>44911</v>
      </c>
    </row>
    <row r="973" spans="1:4" ht="26.4" x14ac:dyDescent="0.3">
      <c r="A973" s="84" t="s">
        <v>1039</v>
      </c>
      <c r="B973" s="19" t="s">
        <v>1132</v>
      </c>
      <c r="C973" s="85">
        <v>822</v>
      </c>
      <c r="D973" s="83">
        <v>44914</v>
      </c>
    </row>
    <row r="974" spans="1:4" ht="26.4" x14ac:dyDescent="0.3">
      <c r="A974" s="87" t="s">
        <v>1040</v>
      </c>
      <c r="B974" s="19" t="s">
        <v>1133</v>
      </c>
      <c r="C974" s="85">
        <v>130</v>
      </c>
      <c r="D974" s="83">
        <v>44916</v>
      </c>
    </row>
    <row r="975" spans="1:4" ht="39.6" x14ac:dyDescent="0.3">
      <c r="A975" s="84" t="s">
        <v>1041</v>
      </c>
      <c r="B975" s="19" t="s">
        <v>1134</v>
      </c>
      <c r="C975" s="85">
        <v>507</v>
      </c>
      <c r="D975" s="83">
        <v>44917</v>
      </c>
    </row>
    <row r="976" spans="1:4" ht="26.4" x14ac:dyDescent="0.3">
      <c r="A976" s="87" t="s">
        <v>1042</v>
      </c>
      <c r="B976" s="19" t="s">
        <v>1135</v>
      </c>
      <c r="C976" s="85">
        <v>240.9</v>
      </c>
      <c r="D976" s="83">
        <v>44922</v>
      </c>
    </row>
    <row r="977" spans="1:4" x14ac:dyDescent="0.3">
      <c r="A977" s="50"/>
      <c r="B977" s="50"/>
      <c r="C977" s="50"/>
      <c r="D977" s="50"/>
    </row>
    <row r="978" spans="1:4" x14ac:dyDescent="0.3">
      <c r="A978" s="50"/>
      <c r="B978" s="50"/>
      <c r="C978" s="50"/>
      <c r="D978" s="50"/>
    </row>
    <row r="979" spans="1:4" x14ac:dyDescent="0.3">
      <c r="A979" s="50"/>
      <c r="B979" s="50"/>
      <c r="C979" s="50"/>
      <c r="D979" s="50"/>
    </row>
    <row r="980" spans="1:4" x14ac:dyDescent="0.3">
      <c r="A980" s="50"/>
      <c r="B980" s="50"/>
      <c r="C980" s="50"/>
      <c r="D980" s="50"/>
    </row>
    <row r="981" spans="1:4" x14ac:dyDescent="0.3">
      <c r="A981" s="50"/>
      <c r="B981" s="50"/>
      <c r="C981" s="50"/>
      <c r="D981" s="50"/>
    </row>
    <row r="982" spans="1:4" x14ac:dyDescent="0.3">
      <c r="A982" s="50"/>
      <c r="B982" s="50"/>
      <c r="C982" s="50"/>
      <c r="D982" s="50"/>
    </row>
    <row r="983" spans="1:4" x14ac:dyDescent="0.3">
      <c r="A983" s="50"/>
      <c r="B983" s="50"/>
      <c r="C983" s="50"/>
      <c r="D983" s="50"/>
    </row>
    <row r="984" spans="1:4" x14ac:dyDescent="0.3">
      <c r="A984" s="50"/>
      <c r="B984" s="50"/>
      <c r="C984" s="50"/>
      <c r="D984" s="50"/>
    </row>
    <row r="985" spans="1:4" x14ac:dyDescent="0.3">
      <c r="A985" s="50"/>
      <c r="B985" s="50"/>
      <c r="C985" s="50"/>
      <c r="D985" s="50"/>
    </row>
    <row r="986" spans="1:4" x14ac:dyDescent="0.3">
      <c r="A986" s="50"/>
      <c r="B986" s="50"/>
      <c r="C986" s="50"/>
      <c r="D986" s="50"/>
    </row>
    <row r="987" spans="1:4" x14ac:dyDescent="0.3">
      <c r="A987" s="50"/>
      <c r="B987" s="50"/>
      <c r="C987" s="50"/>
      <c r="D987" s="50"/>
    </row>
    <row r="988" spans="1:4" x14ac:dyDescent="0.3">
      <c r="A988" s="50"/>
      <c r="B988" s="50"/>
      <c r="C988" s="50"/>
      <c r="D988" s="50"/>
    </row>
    <row r="989" spans="1:4" x14ac:dyDescent="0.3">
      <c r="A989" s="50"/>
      <c r="B989" s="50"/>
      <c r="C989" s="50"/>
      <c r="D989" s="50"/>
    </row>
    <row r="990" spans="1:4" x14ac:dyDescent="0.3">
      <c r="A990" s="50"/>
      <c r="B990" s="50"/>
      <c r="C990" s="50"/>
      <c r="D990" s="50"/>
    </row>
    <row r="991" spans="1:4" x14ac:dyDescent="0.3">
      <c r="A991" s="50"/>
      <c r="B991" s="50"/>
      <c r="C991" s="50"/>
      <c r="D991" s="50"/>
    </row>
    <row r="992" spans="1:4" x14ac:dyDescent="0.3">
      <c r="A992" s="50"/>
      <c r="B992" s="50"/>
      <c r="C992" s="50"/>
      <c r="D992" s="50"/>
    </row>
    <row r="993" spans="1:4" x14ac:dyDescent="0.3">
      <c r="A993" s="50"/>
      <c r="B993" s="50"/>
      <c r="C993" s="50"/>
      <c r="D993" s="50"/>
    </row>
    <row r="994" spans="1:4" x14ac:dyDescent="0.3">
      <c r="A994" s="50"/>
      <c r="B994" s="50"/>
      <c r="C994" s="50"/>
      <c r="D994" s="50"/>
    </row>
    <row r="995" spans="1:4" x14ac:dyDescent="0.3">
      <c r="A995" s="50"/>
      <c r="B995" s="50"/>
      <c r="C995" s="50"/>
      <c r="D995" s="50"/>
    </row>
    <row r="996" spans="1:4" x14ac:dyDescent="0.3">
      <c r="A996" s="50"/>
      <c r="B996" s="50"/>
      <c r="C996" s="50"/>
      <c r="D996" s="50"/>
    </row>
    <row r="997" spans="1:4" x14ac:dyDescent="0.3">
      <c r="A997" s="50"/>
      <c r="B997" s="50"/>
      <c r="C997" s="50"/>
      <c r="D997" s="50"/>
    </row>
    <row r="998" spans="1:4" x14ac:dyDescent="0.3">
      <c r="A998" s="50"/>
      <c r="B998" s="50"/>
      <c r="C998" s="50"/>
      <c r="D998" s="50"/>
    </row>
    <row r="999" spans="1:4" x14ac:dyDescent="0.3">
      <c r="A999" s="50"/>
      <c r="B999" s="50"/>
      <c r="C999" s="50"/>
      <c r="D999" s="50"/>
    </row>
    <row r="1000" spans="1:4" x14ac:dyDescent="0.3">
      <c r="A1000" s="50"/>
      <c r="B1000" s="50"/>
      <c r="C1000" s="50"/>
      <c r="D1000" s="50"/>
    </row>
    <row r="1001" spans="1:4" x14ac:dyDescent="0.3">
      <c r="A1001" s="50"/>
      <c r="B1001" s="50"/>
      <c r="C1001" s="50"/>
      <c r="D1001" s="50"/>
    </row>
    <row r="1002" spans="1:4" x14ac:dyDescent="0.3">
      <c r="A1002" s="50"/>
      <c r="B1002" s="50"/>
      <c r="C1002" s="50"/>
      <c r="D1002" s="50"/>
    </row>
    <row r="1003" spans="1:4" x14ac:dyDescent="0.3">
      <c r="A1003" s="50"/>
      <c r="B1003" s="50"/>
      <c r="C1003" s="50"/>
      <c r="D1003" s="50"/>
    </row>
    <row r="1004" spans="1:4" x14ac:dyDescent="0.3">
      <c r="A1004" s="50"/>
      <c r="B1004" s="50"/>
      <c r="C1004" s="50"/>
      <c r="D1004" s="50"/>
    </row>
    <row r="1005" spans="1:4" x14ac:dyDescent="0.3">
      <c r="A1005" s="50"/>
      <c r="B1005" s="50"/>
      <c r="C1005" s="50"/>
      <c r="D1005" s="50"/>
    </row>
    <row r="1006" spans="1:4" x14ac:dyDescent="0.3">
      <c r="A1006" s="50"/>
      <c r="B1006" s="50"/>
      <c r="C1006" s="50"/>
      <c r="D1006" s="50"/>
    </row>
    <row r="1007" spans="1:4" x14ac:dyDescent="0.3">
      <c r="A1007" s="50"/>
      <c r="B1007" s="50"/>
      <c r="C1007" s="50"/>
      <c r="D1007" s="50"/>
    </row>
    <row r="1008" spans="1:4" x14ac:dyDescent="0.3">
      <c r="A1008" s="50"/>
      <c r="B1008" s="50"/>
      <c r="C1008" s="50"/>
      <c r="D1008" s="50"/>
    </row>
    <row r="1009" spans="1:4" x14ac:dyDescent="0.3">
      <c r="A1009" s="50"/>
      <c r="B1009" s="50"/>
      <c r="C1009" s="50"/>
      <c r="D1009" s="50"/>
    </row>
    <row r="1010" spans="1:4" x14ac:dyDescent="0.3">
      <c r="A1010" s="50"/>
      <c r="B1010" s="50"/>
      <c r="C1010" s="50"/>
      <c r="D1010" s="50"/>
    </row>
    <row r="1011" spans="1:4" x14ac:dyDescent="0.3">
      <c r="A1011" s="50"/>
      <c r="B1011" s="50"/>
      <c r="C1011" s="50"/>
      <c r="D1011" s="50"/>
    </row>
    <row r="1012" spans="1:4" x14ac:dyDescent="0.3">
      <c r="A1012" s="50"/>
      <c r="B1012" s="50"/>
      <c r="C1012" s="50"/>
      <c r="D1012" s="50"/>
    </row>
    <row r="1013" spans="1:4" x14ac:dyDescent="0.3">
      <c r="A1013" s="50"/>
      <c r="B1013" s="50"/>
      <c r="C1013" s="50"/>
      <c r="D1013" s="50"/>
    </row>
    <row r="1014" spans="1:4" x14ac:dyDescent="0.3">
      <c r="A1014" s="50"/>
      <c r="B1014" s="50"/>
      <c r="C1014" s="50"/>
      <c r="D1014" s="50"/>
    </row>
    <row r="1015" spans="1:4" x14ac:dyDescent="0.3">
      <c r="A1015" s="50"/>
      <c r="B1015" s="50"/>
      <c r="C1015" s="50"/>
      <c r="D1015" s="50"/>
    </row>
    <row r="1016" spans="1:4" x14ac:dyDescent="0.3">
      <c r="A1016" s="50"/>
      <c r="B1016" s="50"/>
      <c r="C1016" s="50"/>
      <c r="D1016" s="50"/>
    </row>
    <row r="1017" spans="1:4" x14ac:dyDescent="0.3">
      <c r="A1017" s="50"/>
      <c r="B1017" s="50"/>
      <c r="C1017" s="50"/>
      <c r="D1017" s="50"/>
    </row>
    <row r="1018" spans="1:4" x14ac:dyDescent="0.3">
      <c r="A1018" s="50"/>
      <c r="B1018" s="50"/>
      <c r="C1018" s="50"/>
      <c r="D1018" s="50"/>
    </row>
    <row r="1019" spans="1:4" x14ac:dyDescent="0.3">
      <c r="A1019" s="50"/>
      <c r="B1019" s="50"/>
      <c r="C1019" s="50"/>
      <c r="D1019" s="50"/>
    </row>
    <row r="1020" spans="1:4" x14ac:dyDescent="0.3">
      <c r="A1020" s="50"/>
      <c r="B1020" s="50"/>
      <c r="C1020" s="50"/>
      <c r="D1020" s="50"/>
    </row>
    <row r="1021" spans="1:4" x14ac:dyDescent="0.3">
      <c r="A1021" s="50"/>
      <c r="B1021" s="50"/>
      <c r="C1021" s="50"/>
      <c r="D1021" s="50"/>
    </row>
    <row r="1022" spans="1:4" x14ac:dyDescent="0.3">
      <c r="A1022" s="50"/>
      <c r="B1022" s="50"/>
      <c r="C1022" s="50"/>
      <c r="D1022" s="50"/>
    </row>
    <row r="1023" spans="1:4" x14ac:dyDescent="0.3">
      <c r="A1023" s="50"/>
      <c r="B1023" s="50"/>
      <c r="C1023" s="50"/>
      <c r="D1023" s="50"/>
    </row>
    <row r="1024" spans="1:4" x14ac:dyDescent="0.3">
      <c r="A1024" s="50"/>
      <c r="B1024" s="50"/>
      <c r="C1024" s="50"/>
      <c r="D1024" s="50"/>
    </row>
    <row r="1025" spans="1:4" x14ac:dyDescent="0.3">
      <c r="A1025" s="50"/>
      <c r="B1025" s="50"/>
      <c r="C1025" s="50"/>
      <c r="D1025" s="50"/>
    </row>
    <row r="1026" spans="1:4" x14ac:dyDescent="0.3">
      <c r="A1026" s="50"/>
      <c r="B1026" s="50"/>
      <c r="C1026" s="50"/>
      <c r="D1026" s="50"/>
    </row>
    <row r="1027" spans="1:4" x14ac:dyDescent="0.3">
      <c r="A1027" s="50"/>
      <c r="B1027" s="50"/>
      <c r="C1027" s="50"/>
      <c r="D1027" s="50"/>
    </row>
    <row r="1028" spans="1:4" x14ac:dyDescent="0.3">
      <c r="A1028" s="50"/>
      <c r="B1028" s="50"/>
      <c r="C1028" s="50"/>
      <c r="D1028" s="50"/>
    </row>
    <row r="1029" spans="1:4" x14ac:dyDescent="0.3">
      <c r="A1029" s="50"/>
      <c r="B1029" s="50"/>
      <c r="C1029" s="50"/>
      <c r="D1029" s="50"/>
    </row>
    <row r="1030" spans="1:4" x14ac:dyDescent="0.3">
      <c r="A1030" s="10"/>
      <c r="B1030" s="10"/>
      <c r="C1030" s="10"/>
      <c r="D1030" s="10"/>
    </row>
    <row r="1031" spans="1:4" x14ac:dyDescent="0.3">
      <c r="A1031" s="10"/>
      <c r="B1031" s="10"/>
      <c r="C1031" s="10"/>
      <c r="D1031" s="10"/>
    </row>
  </sheetData>
  <mergeCells count="21">
    <mergeCell ref="A125:D125"/>
    <mergeCell ref="A354:D354"/>
    <mergeCell ref="A50:D50"/>
    <mergeCell ref="A8:D8"/>
    <mergeCell ref="A7:D7"/>
    <mergeCell ref="A1:D1"/>
    <mergeCell ref="A2:D3"/>
    <mergeCell ref="A4:D4"/>
    <mergeCell ref="A5:D5"/>
    <mergeCell ref="A6:D6"/>
    <mergeCell ref="A597:D597"/>
    <mergeCell ref="A499:D499"/>
    <mergeCell ref="A410:D410"/>
    <mergeCell ref="A672:D672"/>
    <mergeCell ref="A757:D757"/>
    <mergeCell ref="A504:D504"/>
    <mergeCell ref="D909:D910"/>
    <mergeCell ref="D911:D914"/>
    <mergeCell ref="D930:D933"/>
    <mergeCell ref="D936:D937"/>
    <mergeCell ref="A882:D882"/>
  </mergeCells>
  <dataValidations count="1">
    <dataValidation type="textLength" operator="lessThanOrEqual" allowBlank="1" showInputMessage="1" showErrorMessage="1" error="descrizione troppo lunga (max 250 car)" sqref="B375:B383 B386:B390 B392:B398 B400:B404 B406:B408 B52:B60 B63:B67 B69:B75 B77:B81 B83:B86 B90:B113" xr:uid="{5985E3FF-FBDC-4548-903A-78FADC8735C4}">
      <formula1>250</formula1>
      <formula2>0</formula2>
    </dataValidation>
  </dataValidations>
  <pageMargins left="0.70866141732283472" right="0.70866141732283472" top="0.74803149606299213" bottom="0.74803149606299213" header="0.31496062992125984" footer="0.31496062992125984"/>
  <pageSetup paperSize="9" scale="45" fitToHeight="1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Lavori,servizi,forniture 2° sem</vt:lpstr>
    </vt:vector>
  </TitlesOfParts>
  <Company>Ministero della Giustizia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Mascia</dc:creator>
  <cp:lastModifiedBy>Serenella Cossellu</cp:lastModifiedBy>
  <cp:lastPrinted>2023-10-18T08:34:48Z</cp:lastPrinted>
  <dcterms:created xsi:type="dcterms:W3CDTF">2022-08-17T07:21:06Z</dcterms:created>
  <dcterms:modified xsi:type="dcterms:W3CDTF">2023-10-18T09:29:07Z</dcterms:modified>
</cp:coreProperties>
</file>