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83BF57ED-118A-4A66-AE39-5CBF8931A9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AP Sardegna" sheetId="1" r:id="rId1"/>
    <sheet name="Foglio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9" i="1" l="1"/>
  <c r="D381" i="1"/>
  <c r="D372" i="1"/>
  <c r="D352" i="1"/>
  <c r="D338" i="1"/>
  <c r="D306" i="1"/>
  <c r="D287" i="1"/>
  <c r="D282" i="1"/>
  <c r="D257" i="1"/>
  <c r="D237" i="1"/>
</calcChain>
</file>

<file path=xl/sharedStrings.xml><?xml version="1.0" encoding="utf-8"?>
<sst xmlns="http://schemas.openxmlformats.org/spreadsheetml/2006/main" count="3183" uniqueCount="1730">
  <si>
    <t>Oggetto</t>
  </si>
  <si>
    <t>MEPA - RDO nr.3405620 DEL  25/01/2023 e STIPULA DEL   06.02.2023</t>
  </si>
  <si>
    <t>Base d'asta €.900,00  Aggiudicazione €.739,00</t>
  </si>
  <si>
    <t>MEPA - RDO  nr. 3444364 DEL 20/02/2023 e STIPULA DEL 28.02.2023</t>
  </si>
  <si>
    <t>Base d'asta €.450,00 Aggiudicazione €,300,00</t>
  </si>
  <si>
    <t>intervento a chiamata effettuato in data 08/02/2023 per verifica malfunzionamento fotocopiatore</t>
  </si>
  <si>
    <t>acquisto scrivanie e cassettiere per uffici</t>
  </si>
  <si>
    <t>MEPA - ORDINE DIRETTO nr.7211474 DEL 28.03.2023</t>
  </si>
  <si>
    <t>MEPA - TRATTATIVA DIRETTA nr.3515627  con confronto di preventivi  del 04.04.2023 e STIPULA del 17/04/2023</t>
  </si>
  <si>
    <t xml:space="preserve">MEPA -  ORDINE DIRETTO nr.7222613  DEL 04/04/2023 </t>
  </si>
  <si>
    <t>fornitura e posa in opera di porta a battente in laminato ciligio, incluso supplemento fuori misura in altezza, per portineria</t>
  </si>
  <si>
    <t>MEPA - RDO nr.3519688 DEL 13/04/2023 STIPULA DEL 27/04/2023</t>
  </si>
  <si>
    <t>servizio annuale di controllo periodico semestrale (Giugno/Dicembre) degli estintori a parete e portatili, a polvere e CO2</t>
  </si>
  <si>
    <t>Base d’asta €.350,00  Aggiudicazione €.310,00</t>
  </si>
  <si>
    <t>acquisto Booster per avviamento di emergenza automezzi Mod. OSRAM BATTERY STAR 400</t>
  </si>
  <si>
    <t>MEPA -  TRATTATIVA DIRETTA nr.3542730  del 26/04/2023 e STIPULA DEL  05.05.2023</t>
  </si>
  <si>
    <t>MEPA - RDO nr. 3543671 DEL 28/04/2023 e STIPULA DEL 16.05.2023</t>
  </si>
  <si>
    <t>servizio manutenzione ordinaria e assistenza tecnica annuale impianto di climatizzazione</t>
  </si>
  <si>
    <t>acquisto e montaggio nr.04 pneumatici nuovi (ALL SEASON) per automezzo FIAT GRANDE PUNTO targato PP655AE</t>
  </si>
  <si>
    <t>corso di Formazione ANNO 2023 Antincendio Comando Vigili Fuoco Provincia di CAGLIARI per Personale Istituti Penitenziari Sardegna - Polo formativo CAGLIARI</t>
  </si>
  <si>
    <t>MEPA -  RDO  nr. 3582225 DEL 25/05/2023         e STIPULA DEL 08/06/2023</t>
  </si>
  <si>
    <t>RDO per acquisto carta e articoli di cancelleria</t>
  </si>
  <si>
    <t>Base d'asta €.1.250,00  Aggiudicazione €.1.226,68</t>
  </si>
  <si>
    <t>corsi di formazione obbligatoria per il Personale Istituti Penitenziari Sardegna</t>
  </si>
  <si>
    <t>riparazione stampante BROTHER in uso presso Ufficio Affari Legali</t>
  </si>
  <si>
    <t>acquisto buoni carburante per esigenze automezzi Provevditorato</t>
  </si>
  <si>
    <t>acquisto materiale igienico-sanitario e prodotti pulizia</t>
  </si>
  <si>
    <t>spese pubblicazione bando di gara MOS 2024/2027</t>
  </si>
  <si>
    <t>intervento ripristino fotocopiatore UTAX</t>
  </si>
  <si>
    <t>intervento per riparazione perdita idrica su parete Palazzina B, riconducibile impianto climatizzazione e sostituzione tubazione da 2"</t>
  </si>
  <si>
    <t>fornitura di nr.03 coppie di bandiere (Italia/Europa)  da esterno in poliestere nautico cm.150x220</t>
  </si>
  <si>
    <t>lavori tinteggiatura presso portineria                        e locali attigui</t>
  </si>
  <si>
    <t>sostituzione due motoventilatori                impianto climatizzazione matr. 32062548                       mod. NX-N/K 0182P</t>
  </si>
  <si>
    <t>prenotazione imbarco TIRRENIA per automezzo e passeggeri in data                 14 e15/02/2023                        tratta OLBIA/CIVITAVECC.              e viceversa</t>
  </si>
  <si>
    <t xml:space="preserve">intervento di riparazione fotocopiatore RICOH mod. MP4054 matricola G176R150212 (nr. copie 431471), con sostituzione parti usurate come da elenco </t>
  </si>
  <si>
    <t>fornitura Buoni pasto                   1° semestre 2023</t>
  </si>
  <si>
    <t>prenotazione imbarco TIRRENIA per automezzo e passeggeri in data                      4 e 5 Aprile 2023 tratta OLBIA/CIVITAVECC. e viceversa</t>
  </si>
  <si>
    <t>volo e pernottamento personale comparto - partenza 03/07/2023</t>
  </si>
  <si>
    <t>revisione e collaudo estintori PRAP</t>
  </si>
  <si>
    <t>volume CEI 31-108 - Guida alla progettazione, scelta e installazione impianti elettrici in applicazione norma CEI</t>
  </si>
  <si>
    <t>rinnovo abbonamento Bolelttino Legislazione Tecnica (LTFR1) con formula estesa - per l'anno 2023</t>
  </si>
  <si>
    <t>corso di Formazione ANNO 2023 Antincendio Comando Vigili Fuoco Provincia di SASSARI per Personale Istituti Penitenziari Sardegna - Polo formativo SASSARI</t>
  </si>
  <si>
    <t>realizzazione linea elettrica per distributori bevande</t>
  </si>
  <si>
    <t>prenotazione imbarco NAVALE passeggeri e automezzo in data                      26 -27/09/2023  tratta OLBIA/CIVITAVECC. e vic.</t>
  </si>
  <si>
    <t>corso di Formazione ANNO 2023 PRIMO SOCCORSO  a cura Croce Rossa italiana sede di SASSARI per Personale Istituti Penitenziari Sardegna - Polo formativo SASSARI</t>
  </si>
  <si>
    <t>corso di Formazione ANNO 2023 PRIMO SOCCORSO  a cura Croce Rossa italiana sede di CAGLIARI per Personale Istituti Penitenziari Sardegna - Polo formativo CAGLIARI</t>
  </si>
  <si>
    <t>fornitura e installazione serbatoio acqua e autoclave</t>
  </si>
  <si>
    <t>abbonamento a TUTTONORMEL VIP comprensivo di SPIN e raccoglitore</t>
  </si>
  <si>
    <t>acquisto prodotti pulizia</t>
  </si>
  <si>
    <t>acquisto carta e aticoli cancelleria</t>
  </si>
  <si>
    <t>acquisto batterie tampone per siti radio rete mobile DAPNET</t>
  </si>
  <si>
    <t>acquisto batterie per UPS</t>
  </si>
  <si>
    <t>biglietto aereo Provveditore per missione Lamezia Terme per passsaggio consegne</t>
  </si>
  <si>
    <t>prenotazione imbarco NAVALE passeggeri e automezzo in data                     14 -15/12/2023  tratta OLBIA/CIVITAVECC. e vic.</t>
  </si>
  <si>
    <t>acquisto toner e drum per stampanti BROTHER L6800 e L6950</t>
  </si>
  <si>
    <t>acquisto toner per fotocopiatore UTAX mod. 4056i e RICOH mod. MP4054</t>
  </si>
  <si>
    <t>acquisto nr.100 CD-R 700 MB e nr.100 DVD-R 16xSpeed per esigenze NIR</t>
  </si>
  <si>
    <t>acquisto in convenzione CONSIP stampanti B/N A4 complete di materiali di consumo originali</t>
  </si>
  <si>
    <t>acquisto in convenzione CONSIP stampante a colori A3 completa di materiali di consumo originali per esigenze Ufficio Tecnico</t>
  </si>
  <si>
    <t>acquisto volume tecnico FOTOVOLTAICO da TUTTONORMEL</t>
  </si>
  <si>
    <t>intervento riparazione con sostituzione pezzo fotocopiatore</t>
  </si>
  <si>
    <t>no MEPA                                 LETTERA D’INCARICO ALLA CROCE ROSSA ITALIANA - sede di CAGLIARI</t>
  </si>
  <si>
    <t>no MEPA                               LETTERA D’INCARICO ALLA CROCE ROSSA ITALIANA - sede di SASSARI</t>
  </si>
  <si>
    <t>no MEPA                                  LETTERA D’INCARICO AL COMANDO PROVINCIALE DEI VIGILI DEL FUOCO DI SASSARI</t>
  </si>
  <si>
    <t>no MEPA                                   LETTERA D’INCARICO AL COMANDO PROVINCIALE DEI VIGILI DEL FUOCO DI CAGLIARI</t>
  </si>
  <si>
    <t>no MEPA                                  LETTERA D’INCARICO del 26.04.2023 a seguito indagine di mercato con richiesta preventivi</t>
  </si>
  <si>
    <t>no MEPA                                                 LETTERA D’INCARICO  alla COMPAGNIA ITALIANA di NAVIGAZIONE (CIN) a seguito di ACCORDO STIPULATO per SERVIZIO di BIGLIETTERIA NAVALE</t>
  </si>
  <si>
    <t>no MEPA                                        LETTERA D’INCARICO  alla Soc. GREEN TOURS a seguito di ACCORDO STIPULATO per SERVIZIO di BIGLIETTERIA AEREA</t>
  </si>
  <si>
    <t>no MEPA                                    LETTERA D’INCARICO 13.01.2023 a manutentore impienti elettrici a seguito lavori di intervento straordinario per manutenzione impianti eseguito nel 2022</t>
  </si>
  <si>
    <t>no MEPA                                                          LETTERA D’INCARICO  alla COMPAGNIA ITALIANA di NAVIGAZIONE (CIN) a seguito di ACCORDO STIPULATO per SERVIZIO di BIGLIETTERIA NAVALE</t>
  </si>
  <si>
    <t>no MEPA                                 LETTERA D’INCARICO 06.02.2023 a Centro di Assistenza</t>
  </si>
  <si>
    <t xml:space="preserve">no MEPA                                 LETTERA D’INCARICO del 08.02.2023 a Centro Assistenza </t>
  </si>
  <si>
    <t xml:space="preserve">no MEPA                                 LETTERA D’INCARICO                   del 26.05.2023 a Centro Assistenza </t>
  </si>
  <si>
    <t xml:space="preserve">no MEPA                                  LETTERA D’INCARICO                   del  05.07.2023 a Centro Assistenza </t>
  </si>
  <si>
    <t xml:space="preserve">fornitura Buoni Pasto                  2° semestre 2023 </t>
  </si>
  <si>
    <t>servizio di manutenzione annuale piattaforma elevatrice marca EP – Modello Elfo XL n.12223 – Matricola 20038124 per anno 2023)                                    Nr. fermate 1 - portata 300 kg. - N° 06 controlli bimestrali</t>
  </si>
  <si>
    <t>prenotazione viaggio aereo PPP (De Matteis)  del  6/03/2023 e ritorno in data 10/03/2023 tratta CAGLIARI /FIRENZE e vic.</t>
  </si>
  <si>
    <t>fornitura nr.04 kit di reintegro (pacco medicazione) per cassette Pronto Soccorso + sigmomanometro elettr. digitale da braccio DM450 CE94/42 + sfigmomanometro elettr. digit. da polso autom. CE93/42</t>
  </si>
  <si>
    <t>fornitura climatizzatore LG S09EQ da 9000 BTU  e relativa installazione con predisposizione e deviazione linea elettrica, collegamenti termoidraulici, istallazione trabatello, carotaggi e collaudi</t>
  </si>
  <si>
    <t>prenotazione viaggio aereo A/R in data                            11 e 12/04/2023 tratta CAGLIARI/ROMA e vic. Dirigente PP ( Porcu )</t>
  </si>
  <si>
    <t>prenotazione viaggio aereo A/R  in data 16/03/2023                      tratta CAGLIARI/ROMA e vic. Dirigente PP (Cangiano)</t>
  </si>
  <si>
    <t>no MEPA                                               LETTERA D’INCARICO  alla COMPAGNIA ITALIANA di NAVIGAZIONE TIRRENIA (CIN) a seguito di ACCORDO STIPULATO per SERVIZIO di BIGLIETTERIA NAVALE</t>
  </si>
  <si>
    <t>fornitura nr.01 batteria compatibile per Notebook HP RR03XL; nr.02 Hard Disk TOSHIBA Canvio Basics USB 3.0 da 2 TB; nr.04 FLASH DRIVE Penne USB 3.0 da 128 GB KINGSTONE</t>
  </si>
  <si>
    <t>prenotazione viaggio aereo A/R in data 18/04/2023 tratta CAGLIARI/ROMA e vic. Dirigente PP (Seda)</t>
  </si>
  <si>
    <t>acquisto vestiario e diapositivi protezione per manutentori Radio Rete DAP NET</t>
  </si>
  <si>
    <t>prenotazione viaggio aereo A/R Maggio e Giugno tratta CAGLIARI/ROMA e vic. Personale Comparto (Sulis)</t>
  </si>
  <si>
    <t>spese viaggio aereo e pernottamento per viaggio di servizio a Roma  Assistente informatico</t>
  </si>
  <si>
    <t>Base d'asta 17.000,00  + oneri sicurezza €.200,00   /                               Aggiudicazione €.11.790,00  (-RIDUZ. 1% = Netto  €.11.672,10) + oneri sicurezza €.200,00</t>
  </si>
  <si>
    <t>verifica e pulizia fotocopiatore RICOH</t>
  </si>
  <si>
    <t>prenotazione viaggio aereo settembre A/R tratta CAGLIARI/ROMA e vic. per 2 Dirigenti Penitenziari (Leoni e Cangiano)</t>
  </si>
  <si>
    <t>prenotazione viaggio aereo A/R tratta CAGLIARI/ROMA e vic. Dirigente Penitenziario (Leoni)</t>
  </si>
  <si>
    <t>prenotazione viaggio aereo A/R in data                            08 e 13/09/2023 tratta CAGLIARI/ROMA PPP (Faggiani)</t>
  </si>
  <si>
    <t>prenotazione viaggio aereo A/R in data                            11 e 15/09/2023 tratta CAGLIARI/NAPOLI Personale Comparto (Aracu-Foddis)</t>
  </si>
  <si>
    <t>prenotazione imbarco NAVALE solo passeggeri in data  04/09/2023  tratta OLBIA/LIVORNO e ritorno IL 08/09/2023 tratta CIVITAVECC./OLBIA</t>
  </si>
  <si>
    <t xml:space="preserve">no MEPA                                        LETTERA D’INCARICO  alla Soc. GREEN TOURS a seguito di ACCORDO STIPULATO per SERVIZIO di BIGLIETTERIA           (perché si usufruiva di sconto) </t>
  </si>
  <si>
    <t xml:space="preserve">no MEPA                                        LETTERA D’INCARICO  alla Soc. GREEN TOURS a seguito di ACCORDO STIPULATO per SERVIZIO di BIGLIETTERIA   (biglietti automezzi a carico della C.C. Cagliari UTA)       </t>
  </si>
  <si>
    <t>prenotazione viaggio aereo A/R in data                            11 e 13/09/2023 tratta CAGLIARI/ROMA Personale Comparto (Aracu)</t>
  </si>
  <si>
    <t>prenotazione viaggio aereo A/R tratta CAGLIARI/MILANO Personale Tecnico  in data 26.11 e 02/12/2023 (Porcu-Usai)</t>
  </si>
  <si>
    <t>prenotazione viaggio aereo A/R in data                            29 e 31/10/2023 tratta CAGLIARI/ROMA Personale Comparto (Sulis)</t>
  </si>
  <si>
    <t>prenotazione viaggio aereo A/R in data                            21 e 24/11/2023 tratta CAGLIARI/ROMA PPP (Faggiani)</t>
  </si>
  <si>
    <t>prenotazione viaggio aereo A/R in data                            21 e 23/11/2023 tratta CAGLIARI/ROMA PPP (Ferreri)</t>
  </si>
  <si>
    <t>prenotazione viaggio aereo A/R in data                            27.11 e 02/12/2023 tratta CAGLIARI/ROMA PPP (Luise)</t>
  </si>
  <si>
    <t>prenotazione viaggio aereo A/R in data                            03 e 07/12/2023 tratta CAGLIARI/ROMA PPP (Pusceddu)</t>
  </si>
  <si>
    <t>prenotazione viaggio aereo A/R in data                            04 e 07/12/2023  e                   19-20.12.2023 tratta CAGLIARI/ROMA PPP (Sanna - Porcu)</t>
  </si>
  <si>
    <t>GREEN TOURS SRL</t>
  </si>
  <si>
    <t>LABORATORIO ANALISI CLINICHE SRL                                C.F. 02123250926</t>
  </si>
  <si>
    <t>NUOVA SICAM SRL                          C.F. 03916350923</t>
  </si>
  <si>
    <t>TECNOFRESCO di Luca Sanna SRL                                     C.F. 03760120927</t>
  </si>
  <si>
    <t>COMPAGNIA ITALIANA DI NAVIGAZIONE SPA                          C.F. 06784021211</t>
  </si>
  <si>
    <t>GREEN TOURS SRL                                    C.F. 13611391007</t>
  </si>
  <si>
    <t>SMART OFFICE SRL                         C.F.  06483910961</t>
  </si>
  <si>
    <t>MEPA - ORDINE DIRETTO nr.7201607 DEL 27.03.2023</t>
  </si>
  <si>
    <t>CENTRO FORNITURE SNC di COSTA M.e SCALIATI G.   C.F. 04960590653</t>
  </si>
  <si>
    <t>MEPA - ORDINE DIRETTO nr.7203062 DEL 22.03.2023</t>
  </si>
  <si>
    <t>AIESI HOSPITAL SERVICE SAS                                                    C.F. 06111530637</t>
  </si>
  <si>
    <t>ELK IMPIANTI SRL                             C.F. 03813390923</t>
  </si>
  <si>
    <t>A.P. INFORMATICA DI ALESSANDRO PISANO                               C.F. PSNLSN81D26B354N</t>
  </si>
  <si>
    <t>no MEPA                                  LETTERA D’INCARICO del 05/04/2023  a seguito richiesta preventivi in data 24.02.2023</t>
  </si>
  <si>
    <t>CENTRO PORTE S.R.L.        C.F.  01834600924</t>
  </si>
  <si>
    <t>SARDANTINCENDI S.R.L  C.F. 01676970922</t>
  </si>
  <si>
    <t>S.A.IN.TEC S.A.S                                 DI SARAH ZEDDA                                          C.F. 02012780926</t>
  </si>
  <si>
    <t>PITLANE GOMME S.R.L.   C.F.  03317890923</t>
  </si>
  <si>
    <t>AL. AN. DI BRAGONI ANTONIO E PUDDU ALBERTO SNC                                      C.F. 00732780952</t>
  </si>
  <si>
    <t>no MEPA                                   LETTERA D’ORDINE del 09/08/2023   alla CEI - Comitato Elettrotecnico Italiano</t>
  </si>
  <si>
    <t>COMITATO ELETTROTECNICO ITALIANO C.E.I.                                C.F. 80059350159</t>
  </si>
  <si>
    <t xml:space="preserve">MEPA - ORDINE DIRETTO nr. 7374523   DEL  09.08.2023  </t>
  </si>
  <si>
    <t xml:space="preserve">LEGISLAZIONE TECNICA  srl  C.F.  05383391009 </t>
  </si>
  <si>
    <t>TUTTONORMEL SRL                       C.F. 01282770187</t>
  </si>
  <si>
    <t>no MEPA                                   LETTERA D’ORDINE del  08/11/2023   alla TNE TUTTONORMEL SRL</t>
  </si>
  <si>
    <t xml:space="preserve"> MEPA -  ORDINE DIRETTO nr.7480914      DEL  07/11/2023                               </t>
  </si>
  <si>
    <t>NOVACART SRL</t>
  </si>
  <si>
    <t xml:space="preserve"> MEPA -  ORDINE DIRETTO nr.7479990      DEL  06/11/2023                               </t>
  </si>
  <si>
    <t xml:space="preserve"> MEPA -  ORDINE DIRETTO nr.7482059      DEL  07/11/2023                               </t>
  </si>
  <si>
    <t>A.P. INFORMATICA DI ALESSANDRO PISANO                       C.F.  PSNLSN81D26B354N</t>
  </si>
  <si>
    <t xml:space="preserve"> MEPA -  TRATTATIVA DIRETTA nr.3831419      DEL  09/11/2023                               </t>
  </si>
  <si>
    <t xml:space="preserve">MEPA -  ORDINE DIRETTO nr.7549869  DEL 13/12/2023 </t>
  </si>
  <si>
    <t>ECO LASER                                   INFORMATICA  SRL                                   C.F. 04427081007</t>
  </si>
  <si>
    <t>MEPA -  ORDINE DIRETTO nr. 7550136  DEL  13/12/2023</t>
  </si>
  <si>
    <t>MEPA -  ORDINE DIRETTO nr. 7553967  DEL  15/12/2023</t>
  </si>
  <si>
    <t>AP INFORMATICA DI ALESSANDRO PISANO                  C.F. PSNLSN81D26B354N</t>
  </si>
  <si>
    <t>MEPA -  TRATTATIVA DIRETTA nr.3793832  del 13/10/2023 e STIPULA DEL  17.10.2023</t>
  </si>
  <si>
    <t>GIUSEPPE MEDDA SRL UNIPERSONALE                               C.F. 03961790924</t>
  </si>
  <si>
    <t>BASE D'ASTA €.2.166,00  Aggiudicazone €.2.155,17</t>
  </si>
  <si>
    <t xml:space="preserve">no MEPA                                 LETTERA D’INCARICO del  02.05.2023 a Ditta specializzata  a seguito richiesta di preventivi in data 21/04/2023 </t>
  </si>
  <si>
    <t xml:space="preserve">no MEPA                                 LETTERA D’INCARICO del  15.09.2023 a Ditta specializzata  a seguito richiesta di preventivi in data 13/09/2023 </t>
  </si>
  <si>
    <t>GIUSEPPE MEDDA SRL UNIPERSONALE                             c.f. 03961790924</t>
  </si>
  <si>
    <t>non acquistabile                        perché in ristampa</t>
  </si>
  <si>
    <t>MEPA -  RDO con confronto di preventivi                    nr. 36059210 DEL  12/07/2023 STIPULA        DEL  31/07/2023</t>
  </si>
  <si>
    <t>BASE D'ASTA €.700,00  Aggiudicazione €.650,00</t>
  </si>
  <si>
    <t>ANTINCENDI CASANO  srl   C.F. 03675470920</t>
  </si>
  <si>
    <t>adesione convenzione Consip per energia elettrica per 12 mesi con decorrenza 01.01.2024</t>
  </si>
  <si>
    <t>ENEL ENERGIA SPA</t>
  </si>
  <si>
    <t>ENEL ENERGIA SPA                         C.F. 06655971007</t>
  </si>
  <si>
    <t>anno 2024</t>
  </si>
  <si>
    <t>GEMA LIFT SERVICE SRLS  C.F.  03631950924.</t>
  </si>
  <si>
    <t>CASA DEL RICAMBIO DI SIMONE E ALESSANDRO COCCO SNC                                   C.F. 01546260926</t>
  </si>
  <si>
    <t>STUDIO LINEA SERVICE SRL  C.F. 02637520921</t>
  </si>
  <si>
    <t>MEPA -  TRATTATIVA DIRETTA nr.3837178  del 09/11/2023 e STIPULA DEL  10.11.2023</t>
  </si>
  <si>
    <t>General Copiers di Marco Palla                                               C.F. PLLMRC62C21B354I</t>
  </si>
  <si>
    <t>CONVERGE S.R.L.                            C.F. 04472901000</t>
  </si>
  <si>
    <t>Var Group S.p.A.</t>
  </si>
  <si>
    <t>MEPA -  ORDINE DIRETTO nr. 7564511  DEL  21/12/2023</t>
  </si>
  <si>
    <t>no MEPA                                   LETTERA D’INCARICO del  08/08/2023  a Centro di Assistenza</t>
  </si>
  <si>
    <t>GMP di ALESSANDRO MURA                                               C.F. MRULSN73T30B354R</t>
  </si>
  <si>
    <t>ASSISTENZA TECNICA SISTEMI SRL                                  C.F. 01403330929</t>
  </si>
  <si>
    <t>MEPA - TRATTATIVA DIRETTA nr.3431459 con confronto di preventivi del  10/02/20023   e stipula del 14/02/2023</t>
  </si>
  <si>
    <t>GENERAL COPIERS DI MARCO PALLA                                               C.F. PLLMRC62C21B354I</t>
  </si>
  <si>
    <t>servizio erogazione corsi formazione detenuti                                    CR ORISTANO</t>
  </si>
  <si>
    <t>MASNATA CHIMICI S.P.A                                         C.F. 00144020922</t>
  </si>
  <si>
    <t>ALFA ENERGY GROUP S.R.L.                                         C.F.  09161970968</t>
  </si>
  <si>
    <t xml:space="preserve">Base d'asta 2.590,00  + oneri sicurezza €.300,00   /                               Aggiudicazione €.2.581,97  (-RIDUZ. 1% = Netto  €.2.556,15) + oneri sicurezza €.300,00                  = TOTALE €. 2.856,15 </t>
  </si>
  <si>
    <t>MEPA  -  RDO nr. 3587346 DEL  01/06/2023       e STIPULA DEL  13/06/2023</t>
  </si>
  <si>
    <t>SSL SERVIZI SICUREZZA LAVORO S.N.C. DI BISELLI FLAVIO E VERONICA  C.F.01313770917</t>
  </si>
  <si>
    <t xml:space="preserve">no MEPA                                     LETTERA per  sopralluogo del  23/01/2023  e successivo incarico in data 21/02/2023 al manutentore impianti climatizzazione </t>
  </si>
  <si>
    <t>ELK IMPIANTI SRL                       C.F.  03813390923</t>
  </si>
  <si>
    <t>E.P. SPA                                   C.F. 05577471005</t>
  </si>
  <si>
    <t>MEPA  - RDO nr.3610113   DEL  13/06/2023 e  STIPULA DEL  23/06/2023</t>
  </si>
  <si>
    <t>MASNATA CHIMICI SPA  C.F.  00144020922</t>
  </si>
  <si>
    <t>Accordo attività medico competente anno 2023                               in materia di protezione dei lavoratori negli uffici del PRAP Cagliari - Servizi di Sorveglianza Sanitaria per i dipendenti ai sensi D. Lgs. 81/2008</t>
  </si>
  <si>
    <t>intervento per sostituzione termostati ed intervento di ripiristino condizionatori con perdita</t>
  </si>
  <si>
    <t xml:space="preserve">no MEPA                                     LETTERA d'incarico al manutentore impianti climatizzazione </t>
  </si>
  <si>
    <t>NO MEPA -                              Affidamento previa richiesta di preventivi                  alle  Agenzie Formative</t>
  </si>
  <si>
    <t>Base d'asta                   €.25.809, 00                          e aggiudicazione                     €.22.572,00</t>
  </si>
  <si>
    <t>VIVENDA SRL                            C.F. 08959351001</t>
  </si>
  <si>
    <t>ASSOCIAZIONE CRFPA Centro Regionale Formazione Professionale Agricola                               C.F. 92022500927</t>
  </si>
  <si>
    <t>VIGILI DEL FUOCO                  sede di CAGLIARI                       C. F.  92196370925</t>
  </si>
  <si>
    <t>ENI Sustainable Mobility                                      C. F. 11403240960</t>
  </si>
  <si>
    <t>VIGILI DEL FUOCO                          sede di SASSARI                      C.F.  80005710902</t>
  </si>
  <si>
    <t>CROCE ROSSA ITALIANA                               sede di CAGLIARI                       C.F.  92216150927</t>
  </si>
  <si>
    <t xml:space="preserve">CROCE ROSSA ITALIANA                               sede di SASSARI         C.F. 02552130904  </t>
  </si>
  <si>
    <t>ENI Sustainable Mobility                                   C.F. 11403240960</t>
  </si>
  <si>
    <t>NOVACART SRL                                  C.F. 03305710927</t>
  </si>
  <si>
    <t>INFOCOPIA SRL                       C.F. 04047090982</t>
  </si>
  <si>
    <t>Var Group S.p.A.                          C.F. 03301640482</t>
  </si>
  <si>
    <t>SARDANTINCENDI SRL                C.F. 01676970922</t>
  </si>
  <si>
    <t>acquisto estintore            5 kg.  a CO2</t>
  </si>
  <si>
    <t>MEPA -  RDO con confronto di preventivi                    nr. 3609393                                 del 15/06/2023                             STIPULA del  16/06/2023</t>
  </si>
  <si>
    <t>Base d'asta                 €.500,00 Aggiudicazione €.329,55</t>
  </si>
  <si>
    <t>Base d'asta                           €. 15.000,00 aggiudicazione €.7.736,68</t>
  </si>
  <si>
    <t>CASA RECLUSIONE ALGHERO</t>
  </si>
  <si>
    <t>servizio di prenotazione ed emissione dei titoli di viaggio (aerei e navali) e prenotazione alberghiera a favore del personale civile e di Polizia Penitenziaria in missione della Casa reclusione di Alghero</t>
  </si>
  <si>
    <t>PROCEDURA NEGOZIATA PER AFFIDAMENTI SOTTO SOGLIA</t>
  </si>
  <si>
    <t>CICLOPI VIAGGI SRL VIA ETNEA, 650
CAP: 95100
Comune: CATANIA</t>
  </si>
  <si>
    <t>Fornitura lt 5000 gasolio</t>
  </si>
  <si>
    <t>AFFIDAMENTO DIRETTO IN ADESIONE AD ACCORDO QUADRO/CONVENZIONE</t>
  </si>
  <si>
    <t>Ditta Testoni srl Regione Predda Niedda 07100 Sassari P.I. 00060620903</t>
  </si>
  <si>
    <t xml:space="preserve">Fornitura bombole per MOS e cucina detenuti </t>
  </si>
  <si>
    <t>AFFIDAMENTO DIRETTO</t>
  </si>
  <si>
    <t>Ditta ButanGas SpA Via Vespucci n. 11 07046 Porto Torres P.I. 00894461003</t>
  </si>
  <si>
    <t>intervento tecnico per verifica generatore motorizzato IVECO</t>
  </si>
  <si>
    <t>EMC Generatori srl – Sassari</t>
  </si>
  <si>
    <t>FORNITURA MATERIALE  ELETTRICO-IDRAULICO-EDILE PER LA C.R. ALGHERO</t>
  </si>
  <si>
    <t>Utensileria Sarda Srl - P.IVA 02800390920</t>
  </si>
  <si>
    <t>RIPARAZIONE SERRATURA CASSAFORTE</t>
  </si>
  <si>
    <t>Marckstore di Marco Tiloca - P.I. 02539360905</t>
  </si>
  <si>
    <t>Biglietti aerei per traduzione det.</t>
  </si>
  <si>
    <t>Ciclopi viaggi</t>
  </si>
  <si>
    <t>FORNITURA MATERIALE PULIZIA E IGIENE PERSONALE</t>
  </si>
  <si>
    <t>3MC SPA</t>
  </si>
  <si>
    <t>Biglietti aerei per traduzione det. tratta Alghero - Fiumicino A/R</t>
  </si>
  <si>
    <t xml:space="preserve">Biglietto aereo Brancati Antonello tratta Alghero - Fiumicino A/R </t>
  </si>
  <si>
    <t>Sostituzione pneumatici SISTEMA RODGARD FIAT  PP494AG</t>
  </si>
  <si>
    <t>TYRE'S CENTER DI MARCO MURA</t>
  </si>
  <si>
    <t>intervento di bonifica, previa copertura, della fossa precedentemente contenente un serbatoio in ferro</t>
  </si>
  <si>
    <t>Costruzioni e Scavi Impresa
Edile di Loria Riccardo</t>
  </si>
  <si>
    <t>FORNITURA MATERIALE INFORMATICO E AUDIOVISIVO PER LA C.R. ALGHERO</t>
  </si>
  <si>
    <t>CENTRO SERVIZI COMPUTER DI LORENZO SARRIA P.IVA 01735920900</t>
  </si>
  <si>
    <t>intervento urgente su server delle telefonate dei detenutI</t>
  </si>
  <si>
    <t>TECHVISION SISTEMI MULTIMEDIALI – FRASCATI (RM)</t>
  </si>
  <si>
    <t>Convenzione "APPARECCHIATURE
MULTIFUNZIONE IN NOLEGGIO 2”</t>
  </si>
  <si>
    <t>CANON Italia S.p.A.</t>
  </si>
  <si>
    <t>FORNITURA MATERASSI PER DETENUTI</t>
  </si>
  <si>
    <t>LORDFLEX'S SRL
00190580423</t>
  </si>
  <si>
    <t>FORNITURA CIRCOLATORE ACS E RELE' CREPUSCOLARE</t>
  </si>
  <si>
    <t>FAPI FORNITURE IDROTERMOSANITARIE DI PILO LUCA E FANCELLU
GIOVANNI SNC
P.IVA 02389570900</t>
  </si>
  <si>
    <t>ACQUISTO, SOSTITUZIONE E POSA IN OPERA DI N.1 CLIMATIZZATORE PER LA SALA REGIA</t>
  </si>
  <si>
    <t>Brundu Ferramenta di Brundu Marcello S.A.S. - P.IVA 02180770907</t>
  </si>
  <si>
    <t>SMALTIMENTO CARTUCCE GAS</t>
  </si>
  <si>
    <t xml:space="preserve"> EREDI MARCEDDU COSTANTINO SNC - VIA PORTO TORRES, 12 - 07100 SASSARI</t>
  </si>
  <si>
    <t>SERVIZIO DI MANUTENZIONE ORDINARIA E STRAORDINARIA, CON FORNITURA E POSA IN OPERA, DI CLIMATIZZATORI, E DELLA FORNITURA, SENZA POSA IN OPERA, DI DUE CLIMATIZZATORI PORTATILI PER LA CASA DI RECLUSIONE ALGHERO</t>
  </si>
  <si>
    <t>LOVISI S.R.L. ZONA INDUSTRIALE PREDDA NIEDDA NORD STRADA 28 - 07100 SASSARI</t>
  </si>
  <si>
    <t>ACQUISTO, SOSTITUZIONE E POSA IN OPERA DI N.1 CLIMATIZZATORE PER UFFICIO SORVEGLIANZA</t>
  </si>
  <si>
    <t>BRUNDU FERRAMENTA PRODOTTI PER L'AGRICOLTURA DI BRUNDU MARCELLO &amp; C. S.N.C. P.IVA 02180770907</t>
  </si>
  <si>
    <t xml:space="preserve">Fornitura e installazione di piano cottura professionale ad 8 fuochi con 2 forni a gas </t>
  </si>
  <si>
    <t>ALCOBAR S.R.L. Z.I. PREDDA NIEDDA NORD STR. 17 - 07100 SASSARI</t>
  </si>
  <si>
    <t>Fornitura tenda per cucina detenuti</t>
  </si>
  <si>
    <t xml:space="preserve">Ce. Di. Nord srl   Z.I. Predda Niedda Sud Strada 26  </t>
  </si>
  <si>
    <t>FORNITURA KG 10 ROTOLI SACCHETTI PER ALIMENTI 35X50</t>
  </si>
  <si>
    <t>AFFIDAMENTO DIRTTO</t>
  </si>
  <si>
    <t>CLEAN SERVICE S.N.C. DI GIUSEPPE COSTANTINO ACHENZA - VIA PREDDA NIEDDA 10 - P.IVA 01606120903 07100 - SASSARI (SS)</t>
  </si>
  <si>
    <t>ripristino funzionalità della linee telefoniche interne</t>
  </si>
  <si>
    <t>FORNITURA CARTA E GENERI CANCELLERIA</t>
  </si>
  <si>
    <t>CARTARIA VAL.DY V.LE UMBERTO TICCA 17/19 - 09122 Cagliari</t>
  </si>
  <si>
    <t>FORNITURA CORONA D'ALLORO PER COMMEMORAZIONE</t>
  </si>
  <si>
    <t>FLORICOLTURA FRANCESCO CARBONI VIA PREDDA NIEDDA N.2F -07100 SASSARI</t>
  </si>
  <si>
    <t>FORNITURA E POSA IN OPERA FARI ILLUMINAZIONE ESTERNA</t>
  </si>
  <si>
    <t>TECNOTEL SRL -  Z.I. PREDDA NIEDDA NORD - STRADA N° 3 SNC - 07100 SASSARI</t>
  </si>
  <si>
    <t>MATERIALE VARIO PER LA MOF</t>
  </si>
  <si>
    <t>MANUTENZIONE CONDIZIONATORI - INTERVENTO AGGIUNTIVO</t>
  </si>
  <si>
    <t>LOVISI S.R.L.</t>
  </si>
  <si>
    <t xml:space="preserve"> SERVIZIO DI MANUTENZIONE, CON FORNITURA DEI PEZZI DI RICAMBIO, DELLA CENTRALE TERMICA RIELLO RTQ300 -315KW INSTALLATA PRESSO LA CASA DI RECLUSIONE ALGHERO</t>
  </si>
  <si>
    <t>EL.CO. SERVICE S.R.L. - VIA SAVOIA - N° 31 - 07100 SASSARI</t>
  </si>
  <si>
    <t>FORNITURA SACCHETTI ALIMENTI - DETERSIVO STOVIGLIE</t>
  </si>
  <si>
    <t>richiesta fornitura e montaggio spazzole tergicristallo su automezzo Amministrazione</t>
  </si>
  <si>
    <t>EREDI PANI DI PANI C. E R. S.n.c. - Reg. Galboneddu  - 07041 Alghero</t>
  </si>
  <si>
    <t>FORNITURA GENERI DI PULIZIA - IGIENE</t>
  </si>
  <si>
    <t xml:space="preserve">F.LLI PAVONE - VIA XXIV MAGGIO, 46 - 86100 Campobasso </t>
  </si>
  <si>
    <t>FORNITURA DPI ED INDUMENTI DA LAVORO</t>
  </si>
  <si>
    <t>ASITECHNO SRL - VIA MICHELANGELO 20 C - 09128 Cagliari</t>
  </si>
  <si>
    <t>sostituzione fiamma pilota e termocopia su forno cucina detenuti. Consuntivo del 07/07/2023</t>
  </si>
  <si>
    <t xml:space="preserve">riparazione forno cucina detenuti	</t>
  </si>
  <si>
    <t>FORNITURA MATERIALE ELETTRICO PER LA C.R. ALGHERO</t>
  </si>
  <si>
    <t>ELETTRICA COMMERCIALE EU SRL - VIA LUIGI GALVANI, 6 - 09129 Cagliari</t>
  </si>
  <si>
    <t>intervento tecnico per riparazione n.2 lavabiancheria Miele mod. PW5065</t>
  </si>
  <si>
    <t>Ditta  Tecno Gestioni di Cappai Roberto  Via Saragat n. 50</t>
  </si>
  <si>
    <t>Fornitura ATTREZZATURA E ARREDI UFFICIO E DIDATTICI</t>
  </si>
  <si>
    <t>INGROSCART SRL - IA XX SETTEMBRE 374 -67051 - Avezzano (AQ)</t>
  </si>
  <si>
    <t>Fornitura ATTREZZATURA GIARDINAGGIO</t>
  </si>
  <si>
    <t>AGRICOLA SASSARESE SRL - PREDDA NIEDDA SUD STR 35 - 07100 SASSARI</t>
  </si>
  <si>
    <t>Fornitura ATTREZZATURA VARIA - FERRAMENTA</t>
  </si>
  <si>
    <t>CERAMIDEA STORE SRL - VIA N.SAURO, SNC - Via Nazario Sauro - 81041 Bellona (CE)</t>
  </si>
  <si>
    <t>Fornitura MATERIALE IDRAULICO</t>
  </si>
  <si>
    <t>IDROCENTRO S.P.A. - VIA CIRCONVALLAZIONE G. GIOLITTI 100 - 12030 Torre San Giorgio (CN)</t>
  </si>
  <si>
    <t>Fornitura MATERIALE E ATTREZZI FALEGNAMERIA</t>
  </si>
  <si>
    <t>Fornitura gasolio riscaldamento istituto</t>
  </si>
  <si>
    <t>26-AFFIDAMENTO DIRETTO IN ADESIONE AD ACCORDO QUADRO/CONVENZIONE</t>
  </si>
  <si>
    <t>Testoni srl</t>
  </si>
  <si>
    <t>Fornitura bombole gas cucina detenuti</t>
  </si>
  <si>
    <t>04-PROCEDURA NEGOZIATA SENZA PREVIA PUBBLICAZIONE DEL BANDO</t>
  </si>
  <si>
    <t>RGP srl</t>
  </si>
  <si>
    <t>Murgia F.lli s.n.c.</t>
  </si>
  <si>
    <t>manutenzione estintori</t>
  </si>
  <si>
    <t>23-AFFIDAMENTO IN ECONOMIA - AFFIDAMENTO DIRETTO</t>
  </si>
  <si>
    <t>ISMA di Melis srl</t>
  </si>
  <si>
    <t>Acquisto biglietti aerei  e navali per ritiro automezzo P.P.</t>
  </si>
  <si>
    <t>Aquila bianca srl</t>
  </si>
  <si>
    <t>Acquisto biglietti traduzione detenuti</t>
  </si>
  <si>
    <t>Acquisto materiale MOF</t>
  </si>
  <si>
    <t>Vetreria CAU di Volodia Cau e c. sas</t>
  </si>
  <si>
    <t>Manutenzione immmobili</t>
  </si>
  <si>
    <t>17-AFFIDAMENTO DIRETTO EX ART. 5 DELLA LEGGE N.381/91</t>
  </si>
  <si>
    <t>B.A.P. srl</t>
  </si>
  <si>
    <t>Acquisto energia elettrica</t>
  </si>
  <si>
    <t>Enel Energia</t>
  </si>
  <si>
    <t xml:space="preserve"> Acquisto batteria per manutenzione ordinaria automezzi</t>
  </si>
  <si>
    <t>Arearicambi di                      A. Aresu</t>
  </si>
  <si>
    <t>Aostituzione Vetro per manutenzione ordinaria automezzi</t>
  </si>
  <si>
    <t>Autocarrozzeria A.G.B.  CAR snc f.lli Arzu</t>
  </si>
  <si>
    <t xml:space="preserve"> Acquisto additivo per manutenzione ordinaria automezzi</t>
  </si>
  <si>
    <t>Acquisto buoni carburante</t>
  </si>
  <si>
    <t>ENI spa</t>
  </si>
  <si>
    <t>acquisto chiavi cancello sezione detenuti</t>
  </si>
  <si>
    <t>Marsili Serrature</t>
  </si>
  <si>
    <t>Acquisto biglietti missione personale P.P.</t>
  </si>
  <si>
    <t>acquisto frigoriferi</t>
  </si>
  <si>
    <t>GA Service srl</t>
  </si>
  <si>
    <t>Acquisto biglietti personale civile</t>
  </si>
  <si>
    <t>Fornitura attrezzatura per la  pulizia dei locali</t>
  </si>
  <si>
    <t>La Casalinda srl</t>
  </si>
  <si>
    <t>Fornitura timbri</t>
  </si>
  <si>
    <t>Tipografia Vacca</t>
  </si>
  <si>
    <t>Loi Raffaele</t>
  </si>
  <si>
    <t>Acquisto materiale informatica per uffici Direzione</t>
  </si>
  <si>
    <t>MENHIR Computers</t>
  </si>
  <si>
    <t>Bazar Cuboni</t>
  </si>
  <si>
    <t>Acquisto condizionatori portatili ufficio</t>
  </si>
  <si>
    <t>Acquisto elettropompa riserva idrica</t>
  </si>
  <si>
    <t xml:space="preserve"> Manutenzione impianto idrico esterno</t>
  </si>
  <si>
    <t>T.S. Elettronica di Tegas Salvatore</t>
  </si>
  <si>
    <t>Fornitura generi di pulizia</t>
  </si>
  <si>
    <t xml:space="preserve"> Acquisto materiale per manutenzione immobili</t>
  </si>
  <si>
    <t>F.lli Usai SRL</t>
  </si>
  <si>
    <t xml:space="preserve">Acquisto stampanti ufficio </t>
  </si>
  <si>
    <t>Intermedia snc</t>
  </si>
  <si>
    <t>Acquisto tavoli sala colloqui</t>
  </si>
  <si>
    <t>Acquisto armadio ufficio armeria</t>
  </si>
  <si>
    <t>Acquisto codici penali</t>
  </si>
  <si>
    <t>Athenaion snc di Bruno Deplano</t>
  </si>
  <si>
    <t xml:space="preserve"> Manutenzione impianto centralino telefonico</t>
  </si>
  <si>
    <t>Manutenzione fotocopiatori e macchine uffici</t>
  </si>
  <si>
    <t>CASA RECLUSIONE MAMONE</t>
  </si>
  <si>
    <t>Fornitura mangimi 1 semestre 2023</t>
  </si>
  <si>
    <t>08-AFFIDAMENTO IN ECONOMIA - COTTIMO FIDUCIARIO</t>
  </si>
  <si>
    <t>SARDA SEMENTI SRL</t>
  </si>
  <si>
    <t>Fornitura paglia in balloni e fieno</t>
  </si>
  <si>
    <t>AGRIPIU' SAS</t>
  </si>
  <si>
    <t>Servizio analisi laboratorio dispensa agricola, caseificio, cucine HACCP</t>
  </si>
  <si>
    <t>STUDIO DELTA SRL</t>
  </si>
  <si>
    <t>Servizio lavaggio lenzuola e coperte</t>
  </si>
  <si>
    <t>LAVANDERIA BITTESE DI GASILI GABRIELA</t>
  </si>
  <si>
    <t>Materiale igienico sanitario-buste</t>
  </si>
  <si>
    <t>MASNATA CHIMICI Spa</t>
  </si>
  <si>
    <t>Fornitura nr. 20 bombole gas GPL 25 kg.</t>
  </si>
  <si>
    <t>CICCOLINI VITO di CICCOLINI ELENA</t>
  </si>
  <si>
    <t>Fornitura farmaci veterinari 21/01/23</t>
  </si>
  <si>
    <t>VETAR SRL</t>
  </si>
  <si>
    <t>Fornitura  fieno in balloni</t>
  </si>
  <si>
    <t>DEIANA PIETRO</t>
  </si>
  <si>
    <t>Fornitura materiale facile consumo e parti di ricambio attrezzature e mezzi agricoli</t>
  </si>
  <si>
    <t>L'ANGOLO DEL MARE DI AVELLINO ALESSIO &amp; C SNC</t>
  </si>
  <si>
    <t>Fornitura gasolio riscaldamento-7132236</t>
  </si>
  <si>
    <t>TESTONI SRL</t>
  </si>
  <si>
    <t>Fornitura materiale tecnico specialistico azienda agricola</t>
  </si>
  <si>
    <t>BOE SNC DI BOE RAIMONDO</t>
  </si>
  <si>
    <t>Fornitura materiale dispensa</t>
  </si>
  <si>
    <t>PLASTOCART SRL</t>
  </si>
  <si>
    <t xml:space="preserve"> FORNITURA GAS GPL </t>
  </si>
  <si>
    <t>Liquigas SpA</t>
  </si>
  <si>
    <t>Fornitura gasolio agricolo nel MEPA mediante TRATTATIVA Diretta</t>
  </si>
  <si>
    <t>TRANSPORT SAS DI TAULA V. &amp; C</t>
  </si>
  <si>
    <t>Fornitura patate da semina</t>
  </si>
  <si>
    <t>RS DI RENATO SERRA SRL</t>
  </si>
  <si>
    <t>Fornitura materiale dispensa agricola</t>
  </si>
  <si>
    <t>EFFEMARKET SNC</t>
  </si>
  <si>
    <t>Servizio biglietteria aerea 10/02/23, euro 640,90</t>
  </si>
  <si>
    <t>Servizio biglietteria aerea 10/02/23, euro 640,90+210,60+870,90</t>
  </si>
  <si>
    <t>Fornitura gasolio riscaldamento 7173758 marzo 2023</t>
  </si>
  <si>
    <t>Fornitura materiali per attrezzature</t>
  </si>
  <si>
    <t>FANTASIA SAS</t>
  </si>
  <si>
    <t>Servizio biglietteria traduzione detenuti 08/03/23-939,22</t>
  </si>
  <si>
    <t>Servizio biglietteria aerea traduzione detenuti</t>
  </si>
  <si>
    <t>Fornitura materiale caseificio SUSINNU</t>
  </si>
  <si>
    <t>SUSINNU SRL</t>
  </si>
  <si>
    <t>Fornitura gilet alta visibilità</t>
  </si>
  <si>
    <t>DITTA IGNAZIO SUCCU</t>
  </si>
  <si>
    <t>Fornitura biglietteria aerea Guspini Andrea, 137,14 RIMBORSO</t>
  </si>
  <si>
    <t>Fornitura cucina gas 4 fuochi Diramazione Centrale</t>
  </si>
  <si>
    <t>CUCCIARI ARREDAMENTI SRL</t>
  </si>
  <si>
    <t>Fornitura materiale facile consumo colonia agricola Su Consortiu Nugoresu</t>
  </si>
  <si>
    <t>SU CONSORTZIU NUGORESU</t>
  </si>
  <si>
    <t>Fornitura bombole gas 25Kg Ciccolini</t>
  </si>
  <si>
    <t>Fornitura pneumtici Dore</t>
  </si>
  <si>
    <t>PASQUALE DORE GOMME</t>
  </si>
  <si>
    <t>Fornitura sacchi immondizia MANGI GROUP Srl</t>
  </si>
  <si>
    <t>MANGI GROUP SRL</t>
  </si>
  <si>
    <t>Fornitura materiale tecnico specialistico dispensa agricola</t>
  </si>
  <si>
    <t>M.C.N. S.A.S. DI BOE NINA &amp; C.</t>
  </si>
  <si>
    <t>Fornitura gasolio autotrazione aprile 2023</t>
  </si>
  <si>
    <t>ENI FUEL SPA</t>
  </si>
  <si>
    <t>Fornitura gasolio da riscaldamento aprile 7201956</t>
  </si>
  <si>
    <t>Fornitura piatti e scodelle - forchette e cucchiai detenuti</t>
  </si>
  <si>
    <t>PRO-CURA SRL</t>
  </si>
  <si>
    <t>Materiale igienico sanitario Masnata</t>
  </si>
  <si>
    <t>Acquisto bandiere</t>
  </si>
  <si>
    <t>FAGGIONATO ROBERTO</t>
  </si>
  <si>
    <t>Manutenzione ordinaria annuale estintori portatili a polvere</t>
  </si>
  <si>
    <t>ANTINCENDI CASANO SRL</t>
  </si>
  <si>
    <t>Manutenzione straordinaria depuratori S'Alcra-Nortiddi-Agricola</t>
  </si>
  <si>
    <t>ETICA ENVIRONMENTAL TECHNOLOGIES INTERNATIONAL SPA</t>
  </si>
  <si>
    <t>Estensione polizza assicurativa mezzi agricoli</t>
  </si>
  <si>
    <t>VITTORIA ASSICURAZIONI SPA</t>
  </si>
  <si>
    <t>Lavori di manutenzione e sistemazione stradello provvisorio di collegamento alla Diramazione S'Alcra</t>
  </si>
  <si>
    <t>IMPRESA SANNA SRL</t>
  </si>
  <si>
    <t>Manutenzione impianto elettrico Diramazione SS Annunziata</t>
  </si>
  <si>
    <t>G. ELETTRA DI GARAU ALESSANDRO</t>
  </si>
  <si>
    <t>Fornitura farmaci veterinari</t>
  </si>
  <si>
    <t>Fornitura gasolio autotrazione</t>
  </si>
  <si>
    <t>Fornitura gasolio da riscaldamento maggio 7255224</t>
  </si>
  <si>
    <t>Materiale igienico sanitario</t>
  </si>
  <si>
    <t>Rinnovo noleggio fotocopiatore</t>
  </si>
  <si>
    <t>KYOCERA DOCUMENTS SOLUTIONS TALIA SPA</t>
  </si>
  <si>
    <t>Servizio di mascalcia</t>
  </si>
  <si>
    <t>FLORIS ALESSIO</t>
  </si>
  <si>
    <t>Polizza assicurativa cavalli reparto a cavallo CR Mamone</t>
  </si>
  <si>
    <t>FANARI E C SS D FANARI MAURO</t>
  </si>
  <si>
    <t>Sostituzione pompa latte impianto mungitura del 04/04/2023</t>
  </si>
  <si>
    <t>METAL SERVICE SRL</t>
  </si>
  <si>
    <t>Foraggio per animali</t>
  </si>
  <si>
    <t>SOCIETA' INNOVAZIONI AGRICOLE SRL</t>
  </si>
  <si>
    <t>Ricambi ranghinatore FAZA</t>
  </si>
  <si>
    <t>G.M. CARTA &amp; C SPA</t>
  </si>
  <si>
    <t>Ricambi mezzi agricoli minimotors</t>
  </si>
  <si>
    <t>MINIMOTORS DI FUNDONI MARIO</t>
  </si>
  <si>
    <t>Fornitura barre falcianti</t>
  </si>
  <si>
    <t>GM RICAMBI SNC DI CARTA GIOVANNI E PIRAS MARIO</t>
  </si>
  <si>
    <t>Fornitura materiale manutenzione edifici Colonia Agricola Effemarket</t>
  </si>
  <si>
    <t>Fornitura materiale tecnico specialistico EFFEMARKET</t>
  </si>
  <si>
    <t>Fornitura marche auricolari SUSINNU</t>
  </si>
  <si>
    <t>Fornitura materiale tecnico specialistico Agricola Sassarese</t>
  </si>
  <si>
    <t>AGRICOLA SASSARESE SRL</t>
  </si>
  <si>
    <t>Fornitura materiale dispensa agricola PLASTOCART</t>
  </si>
  <si>
    <t>Corso trattoristi CONFAGRICOLTURA</t>
  </si>
  <si>
    <t>CONFAGRICOLTURA SARDEGNA</t>
  </si>
  <si>
    <t>Fornitura pezzi di ricambio attrezzature agricole FARA AGRICOLA</t>
  </si>
  <si>
    <t>FARAGRICOLA DI FARA DINO</t>
  </si>
  <si>
    <t>Serv.fornitura gomme sistema road gard</t>
  </si>
  <si>
    <t>TYRES CENTER DI MARCO MURA</t>
  </si>
  <si>
    <t>Forntura pezzi di ricambio rotoimballatrice</t>
  </si>
  <si>
    <t>LASIO AGRICOLTURA SRL</t>
  </si>
  <si>
    <t>Servizio di rilevazione delle misurazione infissi e porte</t>
  </si>
  <si>
    <t>LA BOTTEGA DELL'ARTIGIANATO DI FARRIS PASQUALE</t>
  </si>
  <si>
    <t>Fornitura pneumatici DORE</t>
  </si>
  <si>
    <t>DORE PASQUALE GOMME</t>
  </si>
  <si>
    <t>Riparazione impianto mungitura Agritalia-Carpenterie metalliche</t>
  </si>
  <si>
    <t>CARPENTERIE METALLICHE SRL</t>
  </si>
  <si>
    <t>Fornitura TVCC impianto videosorveglianza</t>
  </si>
  <si>
    <t>STUDIO TELE.COM DI SPANU GIAMPIERO</t>
  </si>
  <si>
    <t xml:space="preserve">Fornitura frigoriferi sezioni </t>
  </si>
  <si>
    <t>MEDIAMARKET SPA CON SOCIO UNICO</t>
  </si>
  <si>
    <t>Fornitura carta in risme e cancelleria per uffici</t>
  </si>
  <si>
    <t>OLIN SNC DI BRUNO PIRAS E LUCIANO TODDE</t>
  </si>
  <si>
    <t>Fornitura buoni carburante benzina</t>
  </si>
  <si>
    <t>KUWAIT PETROLEUM ITALIA Spa</t>
  </si>
  <si>
    <t>Fornitura mangimi 2 semestre 2023</t>
  </si>
  <si>
    <t>PROFENDA SRL</t>
  </si>
  <si>
    <t>Affilatura pettini e fornitura materiale tecnico-specialistico</t>
  </si>
  <si>
    <t>Polizza assicurativa mezzi agricoli REALE MUTUA</t>
  </si>
  <si>
    <t>AGENZIA DI NUORO SALIS SRL</t>
  </si>
  <si>
    <t>Interventi manutenzione impianti videosorveglianza Alarm System</t>
  </si>
  <si>
    <t>ALARM SYSTEM UNIPERSONALE SRL</t>
  </si>
  <si>
    <t>Fornitura attrezzature e macchinari Su Consortziu</t>
  </si>
  <si>
    <t>MOS bacinelle Cucciari</t>
  </si>
  <si>
    <t>Affilatura pettini MCN SAS di Boe e Nina</t>
  </si>
  <si>
    <t>Materiale tecnico GM Ricambi snc</t>
  </si>
  <si>
    <t>Fornitura paglia</t>
  </si>
  <si>
    <t>Fornitura materiale igienico sanitario</t>
  </si>
  <si>
    <t>Materiale area educativa-ATTIVITA RICREATIVE</t>
  </si>
  <si>
    <t>ULTRAPROMEDIA SRL</t>
  </si>
  <si>
    <t>Forntura afflatrice pettni G.M. Carta</t>
  </si>
  <si>
    <t>Manutenzione straordinaria urgente trattore SOI</t>
  </si>
  <si>
    <t>SOI RICCARDO</t>
  </si>
  <si>
    <t>Fornitura notebook area detentiva</t>
  </si>
  <si>
    <t>Kora Sistemi Informatici SRL</t>
  </si>
  <si>
    <t>Fornitura servizio affilatura pettini e materiale f.c. MCN di Boe Nna</t>
  </si>
  <si>
    <t>Fornitura stampanti e toner aule scolastiche VAR Group</t>
  </si>
  <si>
    <t>Fornitura classificatori bsley</t>
  </si>
  <si>
    <t>MONDOFFICE SRL</t>
  </si>
  <si>
    <t>Polizze condifesa Brescia Bovini-Ovin</t>
  </si>
  <si>
    <t>CONDIFESA BRESCIA</t>
  </si>
  <si>
    <t>Fornitura gasolio riscaldamento agosto 2023</t>
  </si>
  <si>
    <t>Fornitura boli del 14-07-2023</t>
  </si>
  <si>
    <t>Fornitura materiale edile manutenzione opifici BOE</t>
  </si>
  <si>
    <t>BOE DI BOE RAIMONDO SNC</t>
  </si>
  <si>
    <t>Fornitura materiale facile consumo L'angolo del mare</t>
  </si>
  <si>
    <t>L'ANGOLO DEL MARE DI AVELLINO ALESSIO E C. SNC</t>
  </si>
  <si>
    <t>Fornitura materiale tecnico Su consortziu 01.08.2023</t>
  </si>
  <si>
    <t>Fornitura e posa in opera di infissi</t>
  </si>
  <si>
    <t>S.A.L. DI UCCHEDDU FEDERICO</t>
  </si>
  <si>
    <t xml:space="preserve">Accordo per la sorveglianza fisica e dosimetrica dei lavoratori esposti alle sorgenti radiogene </t>
  </si>
  <si>
    <t>PIRA GIANGIORGIO</t>
  </si>
  <si>
    <t>Fornitura TV 50 Nortiddi</t>
  </si>
  <si>
    <t>MR SERVICE SRL</t>
  </si>
  <si>
    <t>Gasolio autotrazione litri 3000</t>
  </si>
  <si>
    <t>Fornitura cancelleria e borsa porta posta</t>
  </si>
  <si>
    <t>TROST SRL</t>
  </si>
  <si>
    <t>Poltrone per ufficio</t>
  </si>
  <si>
    <t>ARMETTA SRL</t>
  </si>
  <si>
    <t>Fornitura gas in bombole GPL 25 Kg</t>
  </si>
  <si>
    <t>Missione 12.09.2023-biglietteria aerea matricolista</t>
  </si>
  <si>
    <t>Fornitura sementi e concime</t>
  </si>
  <si>
    <t>AGROFORNITURE DI A. RITA CARZEDDA SNC DI PAU G. E C</t>
  </si>
  <si>
    <t>Segaossi da banco</t>
  </si>
  <si>
    <t>Fornitura DPI OFFICINA MECCANICA E AGRICOLA</t>
  </si>
  <si>
    <t>Fornitura gasolio riscaldamento e acqua calda sanitaria</t>
  </si>
  <si>
    <t>Intervento urgente ripristino impianto videosorveglianza 26.09.2023</t>
  </si>
  <si>
    <t>Fornitura beni e attrezzature cucina detenuti</t>
  </si>
  <si>
    <t>Servizio molitura olive 2023</t>
  </si>
  <si>
    <t>COOP OLEARIA DORGALESE A.R.L</t>
  </si>
  <si>
    <t>Fornitura marche auricolari susnnu</t>
  </si>
  <si>
    <t>Fornitura materiale facile consumo officina meccanica e agricola</t>
  </si>
  <si>
    <t xml:space="preserve">Fornitura gasolio riscaldamento -Verifica funzionamento e messa a norma officina meccanica-SOSTITUITO CON GASOLIO RISCALDAMENTO </t>
  </si>
  <si>
    <t>Lavatrici, asciugatrici, asprapolvere reaprto a cavallo, magazzino vestiario, offiicina meccanica</t>
  </si>
  <si>
    <t>Decoder digitali Diramazione SS Annunziata</t>
  </si>
  <si>
    <t>Fornitura in opera nr. 40 cassonetti -lavori aggiuntivi infissi</t>
  </si>
  <si>
    <t>Interventi di manutenzione straordinaria Diramazione SS Annunziata</t>
  </si>
  <si>
    <t>G.ELETTRA DI GARAU ALESSANDRO SRL</t>
  </si>
  <si>
    <t>Fornitura pezzi di ricambio SAMI HITACHI</t>
  </si>
  <si>
    <t>S.A.M.I SRL</t>
  </si>
  <si>
    <t>Fornitura parti di ricambio mezzi agricoli</t>
  </si>
  <si>
    <t>Fornitura vestiario PolPen</t>
  </si>
  <si>
    <t>STE.MAR D A.USAI SNC</t>
  </si>
  <si>
    <t>Formazione detenuti e corsi HACCP</t>
  </si>
  <si>
    <t>Fornitura trattore agricolo</t>
  </si>
  <si>
    <t>ruggiu srl</t>
  </si>
  <si>
    <t>Fornitura materiale facile consumo</t>
  </si>
  <si>
    <t>BOE D BOE RAMONDO SNC</t>
  </si>
  <si>
    <t>Sacchi solfato di rame</t>
  </si>
  <si>
    <t>Lavori urgenti messa a norma depuratore agricola</t>
  </si>
  <si>
    <t>Tenuta BDN ovini-caprini. Anno 2023</t>
  </si>
  <si>
    <t>Associazione provinciale allevatori Oristano</t>
  </si>
  <si>
    <t>Esami laboratorio "Anemia infettiva equiini"</t>
  </si>
  <si>
    <t>ISTITUTO ZOOPROFILATTICO DELLA SARDEGNA</t>
  </si>
  <si>
    <t>Fornitura marche auricolar e boli endoruminali</t>
  </si>
  <si>
    <t>Fornitura materiale tecnico-specialistico per la dispensa agricola</t>
  </si>
  <si>
    <t>Fornitura materiale facile consumo manutenzione automezzi in economia c/o Opificio "Officina meccanica" della Casa Reclusione Mamone</t>
  </si>
  <si>
    <t>CARIES SNC DI FRAU GIAN PAOLO</t>
  </si>
  <si>
    <t>EUROVET A.G.SRL</t>
  </si>
  <si>
    <t>Integrazione manuale HACCP-Determina nr.6 del 14/01/2023</t>
  </si>
  <si>
    <t>PROMOSAFE Srl</t>
  </si>
  <si>
    <t>Elettrodomestici caserma agenti e foresteria</t>
  </si>
  <si>
    <t>Fornitura truciolo equini reparto a cavallo</t>
  </si>
  <si>
    <t>Fornitura attrezzature sportive</t>
  </si>
  <si>
    <t>CFADDA SRL</t>
  </si>
  <si>
    <t>Servizio di manutenzione impianto mungitura "Agritalia"</t>
  </si>
  <si>
    <t>CARPENTERIE METALLICHE SRL UNIPERSONALE</t>
  </si>
  <si>
    <t>Fornitura faldoni archivio DNA</t>
  </si>
  <si>
    <t>OLIN SNC DI PIRAS BRUNO TODDE E LUCIANO E C.</t>
  </si>
  <si>
    <t>Fornitura telefono digitale</t>
  </si>
  <si>
    <t>Fornitura toner per stampanti e cancelleria</t>
  </si>
  <si>
    <t>Fornitura materiale attività didattica detenuti</t>
  </si>
  <si>
    <t>Fornitura portoncino e manutenzione arredi</t>
  </si>
  <si>
    <t>Fornitura avviatore 2200 - IMPEGNO DI SPESA</t>
  </si>
  <si>
    <t>Fornitura materiale facile consumo manutenzione automezzi in economia c/o opificio "Officina meccanica" della Casa Reclusione Mamone</t>
  </si>
  <si>
    <t>Fornitura foraggio</t>
  </si>
  <si>
    <t>Fornitura gasolio riscaldamento</t>
  </si>
  <si>
    <t>Sorveglianza sanitaria</t>
  </si>
  <si>
    <t>LABORATORIO ANALISII CLINICHE SRL</t>
  </si>
  <si>
    <t>Fornitura fieno in balloni</t>
  </si>
  <si>
    <t>CASA CIRCONDARIALE NUORO</t>
  </si>
  <si>
    <t>Fornitura batterie macchine parco automezzi</t>
  </si>
  <si>
    <t>Affidamento in economia - Affidamento diretto</t>
  </si>
  <si>
    <t>Maccioni S.r.l.</t>
  </si>
  <si>
    <t>Fornitura sacchetti magazzino generale</t>
  </si>
  <si>
    <t>Progetto Verde Sardegna Soc. Coop.</t>
  </si>
  <si>
    <t xml:space="preserve">Servizio carrozzeria AUTOVEICOLI Sostituzione parabrezza </t>
  </si>
  <si>
    <t>Carrozzeria Coinu Andrea</t>
  </si>
  <si>
    <t>Pratiche collaudo/revisione mezzi FIAT Renault autoparco NTP</t>
  </si>
  <si>
    <t>Revimotors S.r.l.</t>
  </si>
  <si>
    <t>Servizio revisione collaudo mezzi IVECO autoparco</t>
  </si>
  <si>
    <t>Officina meccanica Catta Giuseppe S.r.l.</t>
  </si>
  <si>
    <t>Fornitura Bilancia e Cassette grandi Esigenze Sopravvitto</t>
  </si>
  <si>
    <t>Manutan Italia S.p.A.</t>
  </si>
  <si>
    <t>Fornitura materiale vario ferramenta uso manutenzione Istituto</t>
  </si>
  <si>
    <t>Gio.Fer. di Giorgio Fois</t>
  </si>
  <si>
    <t>Manutenzione Impianti UPS urgenti supporto VDC</t>
  </si>
  <si>
    <t xml:space="preserve">Sist.El. S.r.l. </t>
  </si>
  <si>
    <t>Fornitura gasolio autotrazione Gruppo Elettrogeno</t>
  </si>
  <si>
    <t>Affidamento diretto in adesione ad accordo quadro/convenzione</t>
  </si>
  <si>
    <t>Eni Fuel S.p.a.</t>
  </si>
  <si>
    <t>Fornitura cemento per esigenza manutenzione Istituto  e altra minuteria</t>
  </si>
  <si>
    <t>Brundu Edili S.a.s.</t>
  </si>
  <si>
    <t>Servizio manutenzione Impianti motorizzati V° Sezione detentiva</t>
  </si>
  <si>
    <t>Alarm System S.r.l.</t>
  </si>
  <si>
    <t>Intervento su lavasciuga</t>
  </si>
  <si>
    <t>Branciforte Assistenza Elettrodo. S.r.l.s.</t>
  </si>
  <si>
    <t>Servizio manutenzione annuale impianti estintori </t>
  </si>
  <si>
    <t>Ar.De. Antincendio S.r.l.</t>
  </si>
  <si>
    <t>Fornitura legname grezzo multistrato esigenze falegnameria </t>
  </si>
  <si>
    <t>Gtm Legnami S.r.l.</t>
  </si>
  <si>
    <t>Fornitura materiale informatico</t>
  </si>
  <si>
    <t>Olin S.n.c. di Bruno Piras e Luciano Todde</t>
  </si>
  <si>
    <t>Fornitura materiale corso di cucito </t>
  </si>
  <si>
    <t>Gianna Tessuti di Mereu Giovanna</t>
  </si>
  <si>
    <t>Interventi manutenzione impianti elettrici -sistemi schede Automazioni II Porta</t>
  </si>
  <si>
    <t>Ditta Sicel di Francesco Siotto</t>
  </si>
  <si>
    <t>Fornitura affettatrice professionale</t>
  </si>
  <si>
    <t>Dina Professional S.r.l.</t>
  </si>
  <si>
    <t>Fornitura Lavatrici e asciugatrici Sezioni</t>
  </si>
  <si>
    <t>Errebian S.p.a.</t>
  </si>
  <si>
    <t>Fornitura Cartucce toner stampanti Uffici</t>
  </si>
  <si>
    <t>C2 S.r.l.</t>
  </si>
  <si>
    <t>Fornitura e posa Sistemi elettrici lavori Infermeria Istituto</t>
  </si>
  <si>
    <t>Giuseppe Medda S.r.l. Unipersonale</t>
  </si>
  <si>
    <t>Fornitura Personal Computer</t>
  </si>
  <si>
    <t>I&amp;C S.r.l.</t>
  </si>
  <si>
    <t>Fornitura Buoni Carburante</t>
  </si>
  <si>
    <t>Eni Sustainable Mobility S.p.A.</t>
  </si>
  <si>
    <t>Fornitura materiali di consumo e pulizia automezzi</t>
  </si>
  <si>
    <t>Fornitura legname faggio</t>
  </si>
  <si>
    <t>Intervento Urgente con mezzo Autospurgo III Sezione</t>
  </si>
  <si>
    <t>Ditta Mereu Mario</t>
  </si>
  <si>
    <t>Fornitura e installazione dispositivi cavi Centralino Istituto</t>
  </si>
  <si>
    <t>Studio Tele.Com. di Spanu Giampiero</t>
  </si>
  <si>
    <t>Fornitura materiale Generi di pulizia</t>
  </si>
  <si>
    <t>Masnata Chimici S.p.a.</t>
  </si>
  <si>
    <t xml:space="preserve">
Richiesta acquisto sedie</t>
  </si>
  <si>
    <t>Moschella Sedute S.r.l.</t>
  </si>
  <si>
    <t>Fornitura bidone aspiratutto</t>
  </si>
  <si>
    <t>Laitech S.r.l.</t>
  </si>
  <si>
    <t>Richiesta fornitura scaffalature</t>
  </si>
  <si>
    <t>Paper Ingros di Frega Davide</t>
  </si>
  <si>
    <t xml:space="preserve">Fornitura Carta A3 A4 in risme </t>
  </si>
  <si>
    <t>Fornitura telefoni Ufficio Colloqui Detenuti</t>
  </si>
  <si>
    <t>Techvision Sistemi Multimediali S.r.l.</t>
  </si>
  <si>
    <t>Fornitura mangimi alimenti per animali</t>
  </si>
  <si>
    <t>Monge S.p.a.</t>
  </si>
  <si>
    <t>Fornitura generi di cancelleria</t>
  </si>
  <si>
    <t>Click Ufficio S.r.l.</t>
  </si>
  <si>
    <t>Manutenzione straordinaria caldaie Istituto</t>
  </si>
  <si>
    <t>G. Elettra di Garau Alessandro S.r.l.</t>
  </si>
  <si>
    <t>Fornitura Cartella Portadocumenti</t>
  </si>
  <si>
    <t>Cartoleria Addari S.n.c. di Addari Mario e Raim.</t>
  </si>
  <si>
    <t>Fornitura stampi di polistirolo</t>
  </si>
  <si>
    <t>Poliemme S.n.c. di Manca Pamela &amp; C.</t>
  </si>
  <si>
    <t>Servizio installazione Impianti condizionamento Reparto 41bis</t>
  </si>
  <si>
    <t>Ditta Tecnoclima di Mellino Gavino</t>
  </si>
  <si>
    <t>Fornitura rete metallica esigenze campo da coltivare</t>
  </si>
  <si>
    <t>Ripavimentazione Locali Infermeria</t>
  </si>
  <si>
    <t>Diemme Costr.ni di Davoli Manfredi Natale</t>
  </si>
  <si>
    <t>Fornitura Palloni da calcio attività ricreative</t>
  </si>
  <si>
    <t>FC Distribution S.r.l.</t>
  </si>
  <si>
    <t>Fornitura materiale minuteria laboratorio falegnameria MOF</t>
  </si>
  <si>
    <t>Sanna Giovanni Antonio e C. S.n.c.</t>
  </si>
  <si>
    <t>Servizio professionale Aggiornamento DVR Laboratorio Falegnameria</t>
  </si>
  <si>
    <t>Enersicur S.r.l. Ing Gangemi</t>
  </si>
  <si>
    <t xml:space="preserve">Fornitura e installazione scambiatore Caldaia </t>
  </si>
  <si>
    <t>Fornitura proiettori panth - Reparto cinofili</t>
  </si>
  <si>
    <t>RP Luce di Riccardo Pischedda</t>
  </si>
  <si>
    <t>Servizio manutenzione urgente Centralino detenuti utenze</t>
  </si>
  <si>
    <t>Fornitura attrezzatura cucina detenuti</t>
  </si>
  <si>
    <t>Fimel Soc. Coop. S.n.c.</t>
  </si>
  <si>
    <t>Servizio assistenza da remoto centralino detenuti</t>
  </si>
  <si>
    <t>Servizio di toelettatura</t>
  </si>
  <si>
    <t>Milù di Tolu Serafina</t>
  </si>
  <si>
    <t>Fornitura compensato Pioppo esigenze falegnameria</t>
  </si>
  <si>
    <t>Servizio manutenzione urgente cancelli motorizzati V e III Sezione </t>
  </si>
  <si>
    <t>Manutenzione forniture e lavorazioni straordinarie Estintori</t>
  </si>
  <si>
    <t>Fornitura pannelli plexiglass esigenze laboratorio falegnameria</t>
  </si>
  <si>
    <t>Vetreria F.lli Fais Snc di Renato Fais e C.</t>
  </si>
  <si>
    <t>Fornitura Apparecchio compressore e cuscinetto </t>
  </si>
  <si>
    <t>Su Consorzio Nugoresu Soc. Coop. Soc.</t>
  </si>
  <si>
    <t>Fornitura e posa Monitor LED esigenze video sorveglianza</t>
  </si>
  <si>
    <t>Fornitura buoni carburante</t>
  </si>
  <si>
    <t>Servizio attività smaltimento rifiuto speciale</t>
  </si>
  <si>
    <t>Eco - 3 S.r.l.</t>
  </si>
  <si>
    <t>Fornitura sacchetti raccolta differenziata</t>
  </si>
  <si>
    <t>Fornitura materiale M.O.F.</t>
  </si>
  <si>
    <t>Fornitura scaffali</t>
  </si>
  <si>
    <t>Fornitura stucco</t>
  </si>
  <si>
    <t>CFadda 2 S.r.l.</t>
  </si>
  <si>
    <t xml:space="preserve"> 	Fornitura materiale minuteria MOF</t>
  </si>
  <si>
    <t>Sistemazione parabrezza furgone</t>
  </si>
  <si>
    <t>Fornitura buste esigenze Matricola sala DNA</t>
  </si>
  <si>
    <t>Fornitura piante ortive coltivazione progetto</t>
  </si>
  <si>
    <t>Società Agricola S.S. Belloni e Lai</t>
  </si>
  <si>
    <t>Servizio manutenzione straordinaria impianti elettrici vari </t>
  </si>
  <si>
    <t>Fornitura materiale cancelleria carta</t>
  </si>
  <si>
    <t>Fornitura Arredo passeggi sezioni</t>
  </si>
  <si>
    <t>Fornitura apparecchi fon bagni stanze detentive Sezioni</t>
  </si>
  <si>
    <t>M.R. Service S.r.l.</t>
  </si>
  <si>
    <t>Fornitura apparecchi TV Sezioni</t>
  </si>
  <si>
    <t>Dealteck S.n.c. di De Paolis M.o e Ricci P.</t>
  </si>
  <si>
    <t>Intervento Urgente ripristino Sistema TVCC Monitor II Sezione detentiva-</t>
  </si>
  <si>
    <t>Fornitura SPINATRICE a 2 Punte-Esigenze falegnameria</t>
  </si>
  <si>
    <t>Piras S.n.c. di Muledda Gavino e C.</t>
  </si>
  <si>
    <t>Fornitura SQUADRATRICE Inclinabile ed incisore</t>
  </si>
  <si>
    <t xml:space="preserve">Fornitura Buoni carburante </t>
  </si>
  <si>
    <t>Fornitura materiale pulizia e igiene istituto</t>
  </si>
  <si>
    <t xml:space="preserve">Fornitura step-palestre sezioni </t>
  </si>
  <si>
    <t>Ultrapromedia S.r.l.</t>
  </si>
  <si>
    <t>Fornitura cassaforte Ufficio</t>
  </si>
  <si>
    <t>Toolbox S.r.l.</t>
  </si>
  <si>
    <t>Fornitura TONER a colori </t>
  </si>
  <si>
    <t>Giannone Computers S.r.l.</t>
  </si>
  <si>
    <t>Fornitura Toner per Uffici </t>
  </si>
  <si>
    <t>Vip Computer di Petrizzo Vincenzo</t>
  </si>
  <si>
    <t>Scavo per spianamento terreno installazione serre</t>
  </si>
  <si>
    <t>Ditta Stefano Lau</t>
  </si>
  <si>
    <t>Fornitura Tomi Codici consultazione Uffici</t>
  </si>
  <si>
    <t>Novecento S.n.c.</t>
  </si>
  <si>
    <t>Fornitura Aspiratori da muro stanze detentive </t>
  </si>
  <si>
    <t>Fornitura vestiario  equipaggiamento Reparto Cinofili</t>
  </si>
  <si>
    <t>Fornitura buste raccolta differenziata</t>
  </si>
  <si>
    <t>Fornitura materiale generi pulizia</t>
  </si>
  <si>
    <t>Fornitura materiale falegnameria</t>
  </si>
  <si>
    <t>Sanna Giovanni Antonio e C. s.n.c.</t>
  </si>
  <si>
    <t xml:space="preserve">Intervento di riparazione forno cucina comuni </t>
  </si>
  <si>
    <t>CE.DI.NORD S.r.l, Predda Niedda Sud Str. 26, P.Iva: 01818950907</t>
  </si>
  <si>
    <t>FORNITURA GAS</t>
  </si>
  <si>
    <t>Fiamma 2000 Srl, Via Vespucci A. 7 - 07046 Porto Torres (SS), Partita IVA, IT00964901003</t>
  </si>
  <si>
    <t>INTERVENTO ANOMALIE TELEFONIA DET.TI 41 BIS</t>
  </si>
  <si>
    <t>Techvision Sistemi multimediali srl, Via Borgo San Rocco, 9 00044 Frascati (Roma) p.i.09381751008</t>
  </si>
  <si>
    <t>RIPARAZIONE TUBAZIONE PRINCIPALE ACQUA CALDA REP. COMUNI</t>
  </si>
  <si>
    <t>STEVA S.R.L., VIA DELL'ARTIGIANATO 11, 09122 CAGLIARI (CA) P.I. 01745450922</t>
  </si>
  <si>
    <t>MANUTENZIONE STRAORDINARIA RIPARAZIONE CALDAIE ACQUA CALDA</t>
  </si>
  <si>
    <t>INTERVENTO MIGLIORATIVO DELL'IMPIANTO IDRICO</t>
  </si>
  <si>
    <t>ARGHITTU snc di Angelo e Salvatore Arghittu &amp; C. Z.I. Predda Niedda Nord Str. 32 07100 Sassari</t>
  </si>
  <si>
    <t xml:space="preserve">ACQUISTO BOMBOLE </t>
  </si>
  <si>
    <t xml:space="preserve">SAPIO PRODUZIONE IDROGENO OSSIGENO SRL VIA SILVIO PELLICO, 48 20052 MONZA (MI) PI:10803700151 CF:08804430158 </t>
  </si>
  <si>
    <t>SOSTITUZIONE PNEUMATICI VEICOLI POLIZIA PENITENZIARIA</t>
  </si>
  <si>
    <t>NIOLU SRL, VIA MILANO N°17, 07100 SASSARI, P.I. 02319320905</t>
  </si>
  <si>
    <t>INTERVENTO PROGRAMMAZIONE CENTRALINE PER SINTONIA RADIO E AGGIUNTA CANALI RADIO</t>
  </si>
  <si>
    <t>S. D. ELETTRONICA DI D’ONOFRIO S. D. ELETTRONICA DI D’ONOFRIO CLAUDIO, VIA MONTE GRAPPA N°15 C, 07100 SASSARI, P.I. 01942900901</t>
  </si>
  <si>
    <t>Acquisto carta A4</t>
  </si>
  <si>
    <t>CARTO COPY SERVICE Srl, VIA ADOLFO OMODEO n°21, ROMA, C.F. 04864781002</t>
  </si>
  <si>
    <t>INTERVENTO PER SPOSTAMENTO E ACCORPAMENTO CENTRALI ESISTENTI UN UN UNICO LOCALE (REGIA)</t>
  </si>
  <si>
    <t>ACQUISTO ESTINTORI</t>
  </si>
  <si>
    <t>AS ANTINCENDIO DI SCUROSU GABRIELE, VIA CANALIS N° 3/B, 07100 SASSARI, P.I. 02432010904</t>
  </si>
  <si>
    <t>Servizio di sorveglianza sanitaria e nomina medico competente</t>
  </si>
  <si>
    <t xml:space="preserve">PROCEDURA NEGOZIATA SENZA PREVIA PUBBLICAZIONE </t>
  </si>
  <si>
    <t>MULTI MEDICA GESTIONE SERVIZI SANITARI SRL</t>
  </si>
  <si>
    <t xml:space="preserve">rdo materiale igienico </t>
  </si>
  <si>
    <t>LA CASALINDA SRL, Z.P. TARANTASCA NORD N°1, P.I. 00667690044</t>
  </si>
  <si>
    <t>ACQUISTO MATERIALE EDILE</t>
  </si>
  <si>
    <t>DEMARTIS SNC, VIA FUNTANA DI LU COLBU SNC 0DEMARTIS SNC, VIA FUNTANA DI LU COLBU SNC 07100 SASSARI SS, Partita IVA 014635309057100 SASSARI SS, Partita IVA 01463530905</t>
  </si>
  <si>
    <t>ACQUISTO MATERIALE DI TINTEGGIATURA PER AREA PARCHEGGI</t>
  </si>
  <si>
    <t>ACCETTAZIONE PREVENTIVO RECUPERO E TRASPORTO VEICOLO POL PEN</t>
  </si>
  <si>
    <t>MUSSELLI SERVICE DI MUSSELLI MANLIO, V.LE VALENTINO N°3, 07029 TEMPIO PAUSANIA (SS), P.I. 02552380905</t>
  </si>
  <si>
    <t>ACQUISTO URGENTE MATERIALE ELETTRICO</t>
  </si>
  <si>
    <t>S.I.F.E., Z.I. PREDDA NIEDDA STR. 1 ANG. STR.8, 07100 SASSARI, P.I. 02656120900</t>
  </si>
  <si>
    <t>ACQUISTO URGENTE MATERIALE IDRAULICO</t>
  </si>
  <si>
    <t>MARA HOME EXPERIENCE, VIA PREDDA NIEDDA STR. 39, 07100 SASSARI, 01434100903</t>
  </si>
  <si>
    <t>TAGLIANDO VEICOLO PP 131 AH</t>
  </si>
  <si>
    <t>Auto A S.p.A., VIA PREDDA NIEDDA, 16, 07100, Sassari, Sassari, P.I:01216200905</t>
  </si>
  <si>
    <t>PROROGA CONVENZIONE CONSIP NOLEGGIO STAMPANTI MULTIFUNZIONE Kyocera</t>
  </si>
  <si>
    <t>convenzione consip</t>
  </si>
  <si>
    <t>Kyocera Document Solution Italia S.P.A.,VIA MONFALCONE 15,MILANO</t>
  </si>
  <si>
    <t>ACQUISTO SWITCH PER IMPLEMENTAZIONE IMPIANTO DI VIDEOSORVEGLIANZA</t>
  </si>
  <si>
    <t>RITIRO RIFIUTI SPECIALI</t>
  </si>
  <si>
    <t>EREDI MARCEDDU COSTANTINO DI LUCIANO MARCEDDU &amp; C. SNC, V.LE PORTO TORRES N° 12, 07100 SASSARI, P.I. 01487190900</t>
  </si>
  <si>
    <t>RDO per servizio di manutenzione e assistenza impianti elevatori</t>
  </si>
  <si>
    <t>Schindler S.P.A, VIA E. CERNUSCHI 1, MILANO, Partita IVA 00842990152;</t>
  </si>
  <si>
    <t>ACQUISTO FORNITURE PENITENZIARIE CHIAVI E SERRATURE</t>
  </si>
  <si>
    <t>MODERNINFISSI SRL, via di Fugnano n°1, 53037 San Gimignano (SI), P.I. 00068930528</t>
  </si>
  <si>
    <t>SMALTIMENTO INERTI</t>
  </si>
  <si>
    <t>ACQUISTO MACCHINETTE TAGLIACAPELLI</t>
  </si>
  <si>
    <t>F.lli Pavone 00604930701,VIA XXIV MAGGIO, 46, 86100, CAMPOBASSO (CB)</t>
  </si>
  <si>
    <t>RDO MANUTENZIONE ORDINARIA AUTOMEZZI POLIZIA PENITENZIARIA</t>
  </si>
  <si>
    <t>OFFicine Sarvi Soc. Cooperativa Truncu eale Pennello B, 07100 Sassari SS</t>
  </si>
  <si>
    <t>ACQUISTO BUSTE PER RIFIUTI</t>
  </si>
  <si>
    <t>CLEAN SERVICE SNC DI ACHENZA Via Predda Niedda, 10 07100 Sassari P.I. 01606120903</t>
  </si>
  <si>
    <t>INTERVENTO CUCINA 41 BIS</t>
  </si>
  <si>
    <t>noleggio stampante a colori per ufficio matricola</t>
  </si>
  <si>
    <t>acquisto attrezzatura video</t>
  </si>
  <si>
    <t>DIMO S.p.A., VIA TRINO 119, 13100 VERCELLI (VC), P.I. 00170580062</t>
  </si>
  <si>
    <t>DIMO S.p.A., VIA TRINO 119, 13100 VERCELLI (VC), P.I. 00170580062ASSARI</t>
  </si>
  <si>
    <t>ACQUISTO ABBONAMENTO ANNUALE ATTI DI PG</t>
  </si>
  <si>
    <t>LAURUS ROBUFFO SRL, VIA DELLA MACCHIARELLA N°146, 00119 ROMA, P.I. 06798261001</t>
  </si>
  <si>
    <t>ACQUISTO DIFFERENZIALE PER BIGA</t>
  </si>
  <si>
    <t>LA NUOVA BIGA’ SRL, via G. Galilei trav. I n° 8, 25010 San Zeno Naviglio (BS), C.F. 04043600982</t>
  </si>
  <si>
    <t>ACCETTAZIONE PREVENTIVO RIPARAZIONE MONTACARICHI  EDIFICIO N° 11</t>
  </si>
  <si>
    <t xml:space="preserve">Affidamento per Acquisto materiale MOF </t>
  </si>
  <si>
    <t>BRICOMAN ITALIA Srl, VIA DELL’ESPERANTO N° 26/F, 37135 VERONA, P.I. 05602670969</t>
  </si>
  <si>
    <t>SERVIZI DI VERIFICA IMPIANTI ELEVATORI</t>
  </si>
  <si>
    <t>EUROCERT S.P.A., via dell’Artigianato n°13, 40057 Granarolo dell’Emilia (BO), P.I. 01358390431</t>
  </si>
  <si>
    <t>ACQUISTO MATERIALE ED ATTREZZATURE SPORTIVE PER ATTIVITà RICREATIVE E SPORTIVE</t>
  </si>
  <si>
    <t>ULTRAPROMEDIA SRL, VIA FLAMINIA 71 00196 ROMA PI 10324241008</t>
  </si>
  <si>
    <t>FORNITURA MATERIALE VARIO PER SVOLGIMENTO CORSO SCUOLA SUPERIORE LICEO ARTISTICO</t>
  </si>
  <si>
    <t>PROCEDURA NEGOZIATA SENZA PUBBLICAZIONE BANDO</t>
  </si>
  <si>
    <t>GARA DESERTA</t>
  </si>
  <si>
    <t>FORNITURA GENERI CANCELLERIA  E ALTRO MATERIALE PER SVOLGIMENTO  ATTIVITà SCOLASTICHE</t>
  </si>
  <si>
    <t xml:space="preserve">MANUTENZIONE VEICOLO PP 676 </t>
  </si>
  <si>
    <t>INTERVENTO SU TRITACARNE FIRMAR CUCINA DET.TI COMUNI</t>
  </si>
  <si>
    <t>INTERVENTO AUTOSPURGO</t>
  </si>
  <si>
    <t>LEONI AMBIENTE SRL, Via Enrico Alberto D'Albertis, 15, 07046 Porto Torres (SS), P.I. 02704490909</t>
  </si>
  <si>
    <t>TAGLIANDO AUTOMEZZI POLIZIA PENITENZIARIA</t>
  </si>
  <si>
    <t>ACQUISTO POZZETTO PER SEZIONE 41 BIS</t>
  </si>
  <si>
    <t>RIPARAZIONE FORNO CUCINA COMUNI</t>
  </si>
  <si>
    <t>ACQUISTO MATERIALE PER PULIZIA DEI MEZZI</t>
  </si>
  <si>
    <t>Ferramenta Carboni S.r.l. Via Predda Niedda Sud Strada 43 - 07100 Sassari – Codice fiscale e p.iva :01149760900</t>
  </si>
  <si>
    <t>ACQUISTO VENTILATORI A SOFFITTO E A PARETE PER DET.TI</t>
  </si>
  <si>
    <t>DEALTEK SNC, VIA TIBURTO 41/A 00019 TIVOLI (RM), P.I. 15636211003</t>
  </si>
  <si>
    <t>MANUTENZIONE TRINCIA E DECESPUGLIATORE</t>
  </si>
  <si>
    <t>Agricola Sassarese z.ind.le P.Niedda Sud str 35 07100 SS P.I. 01891540906</t>
  </si>
  <si>
    <t xml:space="preserve">ACQUISTO CARTA A4 E A3 </t>
  </si>
  <si>
    <t>PROMO SAFE, via Pisana n° 350, 50018 Scandicci (FI), P.I. 06780300486</t>
  </si>
  <si>
    <t xml:space="preserve">ACQUISTO MATERIALE MOF </t>
  </si>
  <si>
    <t>MANUTENZIONE INTERFERENZA CANALI</t>
  </si>
  <si>
    <t>INTERVENTO BOLLITORE A GAS REP . 41 BIS</t>
  </si>
  <si>
    <t>INTERVENTO AFFETTATRICE FIMAR</t>
  </si>
  <si>
    <t xml:space="preserve">ACQUISTO POZZETTO PER SEZIONE 41 BIS </t>
  </si>
  <si>
    <t>INTERVENTO DI RIPRISTINO IMPIANTO VIDEOSORVEGLIANZA PER EVENTO CRITICO</t>
  </si>
  <si>
    <t>INTERVENTO DI RIPRISTINO ANTISCAVALCAMENTO E ANTINTRUSIONE</t>
  </si>
  <si>
    <t xml:space="preserve">Acquisto di 5 ventilconv. mantellato a parete </t>
  </si>
  <si>
    <t>Acquisto condizionatori d'aria "plit"</t>
  </si>
  <si>
    <t>Riparazione cuocipasta reparto 41/Bis</t>
  </si>
  <si>
    <t>Intervento di ripristino su lavatrici ed asciugatrici</t>
  </si>
  <si>
    <t>Centro Assistenza Tecnica Campus, Z.I. Predda Niedda Strada 11 - 07100 SASSARI, P.I. 00369920905</t>
  </si>
  <si>
    <t>Riparazione motozappa "Benassi"</t>
  </si>
  <si>
    <t>Mariani srl - via Caniga,18 - 07100 SASSARI, P.I. 01734890906</t>
  </si>
  <si>
    <t>ACQUISTO URGENTE DI BUSTE PER RACCOLTA DIFFERENZIATA</t>
  </si>
  <si>
    <t xml:space="preserve">FORNITURA GENERI DI PULIZIA </t>
  </si>
  <si>
    <t>procedura negoziata</t>
  </si>
  <si>
    <t>LAVORI DI MODIFICA IMPIANTI ELETTRICI REP. 41 BIS PER INSTALLAZIONE PRESE PER VENTILATORI</t>
  </si>
  <si>
    <t>Servizio di presidio manutenzione e riparazione impianti tecnologici</t>
  </si>
  <si>
    <t>GARA ANDATA DESERTA</t>
  </si>
  <si>
    <t>TAGLIANDO VEICOLO POL PEN PP457AG</t>
  </si>
  <si>
    <t>IMPLEMENTAZIONE DEI SISTEMI DI CONDIZIONAMENTO MEDIANTE FORNITURA E POSA IN OPERA DI SPLIT</t>
  </si>
  <si>
    <t>ACQUISTO BANDIERA EUROPEA</t>
  </si>
  <si>
    <t>GIESSE FORNITURE SRL, VIA CARLO FELICE 33, 07100 SASSARI, P.I. 01227010905</t>
  </si>
  <si>
    <t>RIPARAZIONE FRIGORIFERO SEZIONE FEMMINILE</t>
  </si>
  <si>
    <t>INTERVENTO RIPRISTINO FUNZIONALITA’ IMPIANTI CLIMATIZZAZIONE</t>
  </si>
  <si>
    <t xml:space="preserve">fornitura gas mese di agosto </t>
  </si>
  <si>
    <t xml:space="preserve">Noleggio attrezzatura per corso antincendio </t>
  </si>
  <si>
    <t>CONTRATTO MANUTENZIONE IMPIANTI</t>
  </si>
  <si>
    <t>EDISON, VIA FULVIO TESTI 121, MILANO</t>
  </si>
  <si>
    <t>TYRE'S CENTER - VIA GIOANNIS.13 - CAGLIARI P.IVA: 02861040927</t>
  </si>
  <si>
    <t>ACQUISTO ATTREZZATURA INFORMATICA VARIA</t>
  </si>
  <si>
    <t xml:space="preserve"> CSC Centro Servizi Computer, Via Buccari, 8,  07100 Sassari, P.I. 017359209008,  </t>
  </si>
  <si>
    <t>INTERVENTO AUTOSPURGO AGOSTO 2023</t>
  </si>
  <si>
    <t>VERIFICA  STRAORDINARIA DI ATTIVAZIONE  IMPIANTI ELEVATORI</t>
  </si>
  <si>
    <t>RIPARAZIONE CUCINA 6 FUOCHI CON FORNO SEZ. FEMM.LE</t>
  </si>
  <si>
    <t>RIPARAZIONE N° 2 BOLLITORI SEZ. DET.TI COMUNI</t>
  </si>
  <si>
    <t>ACQUISTO POZZETTO FREEZER PER SEZ. PROTETTI</t>
  </si>
  <si>
    <t>FORNITURA GAS SETTEMBRE 2023</t>
  </si>
  <si>
    <t>ACQUISTO URGENTE CARTELLE SOSPESE</t>
  </si>
  <si>
    <t>CARTOPLAST BERTESI SRL, VIA PUGLIE N° 9, 41012 CARPI (MO), P.I. 00742440365</t>
  </si>
  <si>
    <t>ACQUISTO URGENTE CANCELLERIA</t>
  </si>
  <si>
    <t>ACQUISTO URGENTE MATERIALE MOF</t>
  </si>
  <si>
    <t xml:space="preserve">ACQUISTO URGENTE SCHEDE TELEFONICHE </t>
  </si>
  <si>
    <t>ACQUISTO N° 2 KIT TAPPETINO PAVIMENTO</t>
  </si>
  <si>
    <t>ACQUISTO N. 2 FRIGORIFERI SMEG 114 LT CLASSE E caserma agenti</t>
  </si>
  <si>
    <t>AFFIDAMENTO PER CONDUZIONE DEL CORSO BLSD</t>
  </si>
  <si>
    <t>ICHNOSSICUREZZA S.R.L., Z.I. PREDDA NIEDDA STR. 18 BIS, 07100 SASSARI, P.I. 02754910905</t>
  </si>
  <si>
    <t>INTERVENTO SU ARCHIVIO ROTAR</t>
  </si>
  <si>
    <t>ICAM SRL, S.P.237, 70017 PUTIGNANO (BA), P.I. 03685780722</t>
  </si>
  <si>
    <t xml:space="preserve">ACQUISTO BANDIERA PER COMMEMORAZIONE DOTT.SSA INCOLLU </t>
  </si>
  <si>
    <t>FORNITURA GAS OTTOBRE 2023</t>
  </si>
  <si>
    <t>FORNITURA E INSTALLAZIONE MOTORE CON INVERTE GRUNFOS</t>
  </si>
  <si>
    <t xml:space="preserve">servizio di somministrazione di snack e bevande calde/fredde, mediante distributori automatici </t>
  </si>
  <si>
    <t>BREAK VENDING S.R.L., VIALE PORTO TORRES N° 155/F, 07100 SASSARI, P.I. 02315580908</t>
  </si>
  <si>
    <t>MANUTENZIONE VEICOLO PP 676 AG</t>
  </si>
  <si>
    <t>ACQUISTO MATERIALE NOVEMBRE 2023</t>
  </si>
  <si>
    <t>RIPARAZIONE LAVATRICI PER LAVANDERIA</t>
  </si>
  <si>
    <t>INTERVENTO RIPARAZIONE N° 2 BRASIERE</t>
  </si>
  <si>
    <t>ACQUISTO MATERIALE TECNICO INFORMATICO</t>
  </si>
  <si>
    <t>ACQUISTO TELEFONI DETENUTI (DA CARICARE)</t>
  </si>
  <si>
    <t>ACQUISTO MATERIALE IGIENICO</t>
  </si>
  <si>
    <t xml:space="preserve">AFFIDAMENTO DIRETTO CON CONFRONTO DI PREVENTIVI </t>
  </si>
  <si>
    <t>ACQUISTO FORNITURA DI MOBILIO PER GLI UFFICI</t>
  </si>
  <si>
    <t>Mondoffice S.r.l. Via per Gattinara, 17 13851 Castelletto Cervo (BI)-P.I. 07491520156</t>
  </si>
  <si>
    <t>ACQUISTO FORNITURE ATTREZZATURE SPORTIVE</t>
  </si>
  <si>
    <t>SPORTIFY SRL  UNIPERSONALE  Sede legale :  Via Strada della Serenissima 5  31057 – SILEA  (TV)  P.Iva e C.F. : 04964880266</t>
  </si>
  <si>
    <t>ACQUISTO MATERIALE TECNICO PER LO SVOLGIMENTO DELLE ATTIVITA’ SCOLASTICHE DEL LICEO ARTISTICO</t>
  </si>
  <si>
    <t>BORGIONE, VIA G. GABRIELLI N° 1 , 10077 S.MAURIZIO CANAVESE (TO), P.I. 02027040019</t>
  </si>
  <si>
    <t>ACQUISTO FORNITURA MATERIALE VARIO PER LO SVOLGIMENTO DELLE ATTIVITA’ SCOLASTICHE</t>
  </si>
  <si>
    <t>NOVACART SRL, Via brigata sassari 25, Sestu (CA) P.i.03305710927</t>
  </si>
  <si>
    <t>MANUTENZIONE VEICOLO PP 807AE</t>
  </si>
  <si>
    <t>AFFIFAMENTO DIRETTO</t>
  </si>
  <si>
    <t>GLM SpA, v.le Porto Torres 125, 07100 Sassari, P.I. 01097790909</t>
  </si>
  <si>
    <t>FORNITURA GAS NOVEMBRE 2023</t>
  </si>
  <si>
    <t>ACQUISTO 150 MATERASSI E 150 CUSCINI PER DETENUTI</t>
  </si>
  <si>
    <t>LORDFLEX’S, Via Carrara, 11, 60030 Serra de’ Conti (AN), P.I. 00190580423</t>
  </si>
  <si>
    <t>ACQUISTO BIGLIETTO TRAGHETTO PER PULLMAN POLIZIA PENITENZIARIA</t>
  </si>
  <si>
    <t>TIRRENIA COMPAGNIA ITALIANA DI NAVIGAZIONE, VIA LARGA N° 26, 20122 MILANO, P.I.  06784021211</t>
  </si>
  <si>
    <t>ACCETTAZIONE PREVENTIVO RIPARAZIONE ASCENSORE REP. COMUNI</t>
  </si>
  <si>
    <t>LAVORI DI MANUTENZIONE GUASTO IMPIANTI TUBAZIONE ACQUA</t>
  </si>
  <si>
    <t xml:space="preserve">VERIFICA CANALI BANDA 31 E 32 E SINTONIZZAZIONE CANALE 59 </t>
  </si>
  <si>
    <t>MEPA - ORDINE DIRETTO nr.7178948 DEL 03.03.2023   (AFFIDAMENTO DIRETTO IN ADESIONE AD ACCORDO QUADRO/CONVENZIONE)</t>
  </si>
  <si>
    <t xml:space="preserve"> MEPA -  ORDINE DIRETTO nr.7290941  DEL 07/06/2023                                                          (CONVENZIONE “FORNITURA CARBURANTI RETE - Buoni acquisto 2 - Lotto 1 - Carburante per autotrazione mediante buoni d'acquisto”)  </t>
  </si>
  <si>
    <t>MEPA - ORDINE DIRETTO nr.  7339502  DEL   10/07/2023   (AFFIDAMENTO DIRETTO IN ADESIONE AD ACCORDO QUADRO/CONVENZIONE Energia Elettrica 20)</t>
  </si>
  <si>
    <t>MEPA - ORDINE DIRETTO nr. 7382154   DEL  28.08.2023   (AFFIDAMENTO DIRETTO IN ADESIONE AD ACCORDO QUADRO/CONVENZIONE)</t>
  </si>
  <si>
    <t xml:space="preserve"> MEPA -  ORDINE DIRETTO nr.7476327      DEL  02/11/2023                                    (CONVENZIONE “FORNITURA CARBURANTI RETE - Buoni acquisto 2 - Lotto 1 - Carburante per autotrazione mediante buoni d'acquisto”)  </t>
  </si>
  <si>
    <t>MEPA - ORDINE DIRETTO nr.7559898 DEL   20/12/2023  (AFFIDAMENTO DIRETTO IN ADESIONE AD ACCORDO QUADRO/CONVENZIONE  Lotto 1 - Apparecchiature multifunzione A4 B/N, unitamente ai servizi connessi, ai materiali di consumo e ai servizi opzionali)</t>
  </si>
  <si>
    <t>MEPA - ORDINE DIRETTO nr. 7562176   DEL 20/12/2023 (AFFIDAMENTO DIRETTO IN ADESIONE AD ACCORDO QUADRO/CONVENZIONE Lotto 3 - Stampanti di rete A3/A4 a colori, unitamente ai servizi connessi, ai materiali di consumo e ai servizi opzionali)</t>
  </si>
  <si>
    <t>PRAP SARDEGNA</t>
  </si>
  <si>
    <t>Acquisto di pneumatici Michelin</t>
  </si>
  <si>
    <t>Riparazione pneumatico sul mezzo trasp</t>
  </si>
  <si>
    <t>Analisi campionamento acqua</t>
  </si>
  <si>
    <t>Campionamento e assistenza per analisi</t>
  </si>
  <si>
    <t>Riparazione DVR Pelco</t>
  </si>
  <si>
    <t>Riparazione e sostituzione pneumatici</t>
  </si>
  <si>
    <t>Smontaggio e sostituzione pneumatici</t>
  </si>
  <si>
    <t>Montaggio ed equilibratura 4 pneumatici</t>
  </si>
  <si>
    <t>Tagliando moto</t>
  </si>
  <si>
    <t>Progetto per l'installazione VMC</t>
  </si>
  <si>
    <t>Sostituzione valvola di sicurezza del collettore</t>
  </si>
  <si>
    <t>Sostituzione valvola di comando terza caldaia</t>
  </si>
  <si>
    <t>Manutenzione veicolo Tekne Horton</t>
  </si>
  <si>
    <t>Riparazione montacarichi detentivo maschile</t>
  </si>
  <si>
    <t>Riparazione attrezzatura cucina detentivo maschile</t>
  </si>
  <si>
    <t>Riparazione delle attrezzature cucina</t>
  </si>
  <si>
    <t>Riparazione dei forni</t>
  </si>
  <si>
    <t>Riparazione attrezzatura lavanderia detentivo maschile</t>
  </si>
  <si>
    <t>Fornitura e posa interruttore/contatore Labor Tiscali</t>
  </si>
  <si>
    <t>Materiale informatico per videoconferenze</t>
  </si>
  <si>
    <t>Verifica tecnica impianto videosorveglianza</t>
  </si>
  <si>
    <t>Verifica tecnica antiscavalcamento lato b2</t>
  </si>
  <si>
    <t>Controllo semestrale antincendi</t>
  </si>
  <si>
    <t>Fornitura di componenti elettronici</t>
  </si>
  <si>
    <t>Acquisto di n.2  DVR Pelco</t>
  </si>
  <si>
    <t>Fornitura sacchi per la raccolta differenziata</t>
  </si>
  <si>
    <t>Acquisto materiale per serrature cancelli</t>
  </si>
  <si>
    <t>Acquisto materiale per il ripristino rotonde</t>
  </si>
  <si>
    <t>Sostituzione, equilibratura, convergenza pneumatici</t>
  </si>
  <si>
    <t>Prova di affidabilità motoveicolo Aprilia</t>
  </si>
  <si>
    <t>Fornitura ricambi officina</t>
  </si>
  <si>
    <t>Riparazione impianto elevatore Caserma Agenti</t>
  </si>
  <si>
    <t>Esercitazioni poligono di tiro gennaio 2023</t>
  </si>
  <si>
    <t>Esercitazioni poligono di tiro febbraio 2023</t>
  </si>
  <si>
    <t>Esercitazioni poligono di tiro marzo 2023</t>
  </si>
  <si>
    <t>Esercitazioni poligono di tiro aprile 2023</t>
  </si>
  <si>
    <t>Trasporto detenuti con ambulanza marzo 2023</t>
  </si>
  <si>
    <t>trasporto detenuti con ambulanza maggio 2023</t>
  </si>
  <si>
    <t>Esercitazioni poligono di tiro maggio 2023</t>
  </si>
  <si>
    <t>Smaltimento toner esausti ed apparecchiature informat</t>
  </si>
  <si>
    <t xml:space="preserve">Fornitura dischi per tagliaverdure </t>
  </si>
  <si>
    <t>Adeguamento normativa antincendio Sala Teatro</t>
  </si>
  <si>
    <t xml:space="preserve">Fornitura bandiere Italia e Europa </t>
  </si>
  <si>
    <t>Acquisto materiale per salette videobox</t>
  </si>
  <si>
    <t xml:space="preserve">Acquisto monitor 55'' </t>
  </si>
  <si>
    <t>Acquisto ventilatori a parete</t>
  </si>
  <si>
    <t>Noleggio fotocopiatori</t>
  </si>
  <si>
    <t>Fornitura ricambi officina interna</t>
  </si>
  <si>
    <t>Convenzione medico del lavoro 2023</t>
  </si>
  <si>
    <t>Acquisto cassonetti per raccolta differenziata</t>
  </si>
  <si>
    <t>Acquisto sacchi di sale-addolcitori</t>
  </si>
  <si>
    <t>Fornitura materiale vario per la caserma agenti</t>
  </si>
  <si>
    <t>Acquisto cavi e adattatore per monitor 55''</t>
  </si>
  <si>
    <t>Acquisto cavo HDMI</t>
  </si>
  <si>
    <t>Fornitura tamponi rapidi per il personale NTP</t>
  </si>
  <si>
    <t>Acquisto fotometro per la rilevazione del cloro</t>
  </si>
  <si>
    <t>Lavaggio e disinfezione straordinaria</t>
  </si>
  <si>
    <t>Fornitura materiale vario MOF</t>
  </si>
  <si>
    <t>Acquisto n.2 centraline per trattore elettrico Bigà</t>
  </si>
  <si>
    <t>Fornitura di materiale edile vario</t>
  </si>
  <si>
    <t>Fornitura di materiale vario di ferramenta</t>
  </si>
  <si>
    <t>Fornitura materiale idraulico</t>
  </si>
  <si>
    <t>Fornitura materiale ferramenta</t>
  </si>
  <si>
    <t>Acquisto estintori per corso antincendio</t>
  </si>
  <si>
    <t>Fornitura GPL serbatoio poligono di tiro Monastir</t>
  </si>
  <si>
    <t>Esercitazioni poligono di tiro giugno 2023</t>
  </si>
  <si>
    <t>Fornitura materiale allestimento foresteria</t>
  </si>
  <si>
    <t>Acquisto materiale vario mof</t>
  </si>
  <si>
    <t xml:space="preserve">Acquisto raffrescatori </t>
  </si>
  <si>
    <t>Acquisto D.P.I. per la Cucina Detenuti</t>
  </si>
  <si>
    <t>Acquisto cuocipasta</t>
  </si>
  <si>
    <t>Installazione di n. 9 climatizzatori</t>
  </si>
  <si>
    <t>Sostituzione parabrezza anteriore del mezzo IVECO</t>
  </si>
  <si>
    <t>Acquisto della fornitura di ricambi vari per l'officina</t>
  </si>
  <si>
    <t>Progettazione strutturale della tettoia fotovoltaica</t>
  </si>
  <si>
    <t>Acquisto filtri per fornitura officina interna</t>
  </si>
  <si>
    <t>Intervento con autospurgo presso locale cucina</t>
  </si>
  <si>
    <t>Acquisto materiale di cancelleria</t>
  </si>
  <si>
    <t>Acquisto materiale di cancelleria scuola detenuti</t>
  </si>
  <si>
    <t>Manutenzione impianto elevatore GE0690</t>
  </si>
  <si>
    <t>Manutenzione impianto elevatore GE0686 e GE0685</t>
  </si>
  <si>
    <t>Acquisto bandiere Italia e ONU</t>
  </si>
  <si>
    <t>Forniture di attrezzature per uffici</t>
  </si>
  <si>
    <t>Acquisto DPI per la cucina detenuti</t>
  </si>
  <si>
    <t>Fornitura di centralina per automezzo FIAT DUCATO</t>
  </si>
  <si>
    <t>Riparazione cerchio in lega per l'automezzo FIAT SCUDO</t>
  </si>
  <si>
    <t>Acquisto e sostituzione pneumatici</t>
  </si>
  <si>
    <t>Riparazione e verniciatura del carro-soccorso</t>
  </si>
  <si>
    <t xml:space="preserve">Acquisto rubinetteria SA.FA. </t>
  </si>
  <si>
    <t>Acquisto e sostituzione n. 4 pneumatici</t>
  </si>
  <si>
    <t>Acquisto Booster portatile marca Telwin</t>
  </si>
  <si>
    <t>Acquisto cassette di pronto soccorso per automezzi</t>
  </si>
  <si>
    <t>Corso di formazione CIPM</t>
  </si>
  <si>
    <t xml:space="preserve">Ideazione grafica e stampa opuscoli </t>
  </si>
  <si>
    <t>Ripristino del sistema ispezione colli</t>
  </si>
  <si>
    <t>Acquisto attuatori oleodinamici</t>
  </si>
  <si>
    <t>Intervento telefonia detenuti</t>
  </si>
  <si>
    <t>Acquisto di una turbina per l'automezzo</t>
  </si>
  <si>
    <t>Acquisto libri sulla tematica Codice contro le molestie…</t>
  </si>
  <si>
    <t>Ripristino perdita acqua calda surriscaldata</t>
  </si>
  <si>
    <t>Acquisto cancelleria per le attività scolastiche dei detenuti</t>
  </si>
  <si>
    <t>Riparazione pneumatici</t>
  </si>
  <si>
    <t>Acquisto gasolio per gruppo elettrogeno</t>
  </si>
  <si>
    <t>Ricerca e ripristino perdita acqua impianto riscaldam</t>
  </si>
  <si>
    <t>Sostituzione del circolatore acqua calda sanitaria</t>
  </si>
  <si>
    <t>Sostituzione di n.3 boyleer</t>
  </si>
  <si>
    <t>Riparazione perdita acqua impianto di riscaldamento</t>
  </si>
  <si>
    <t>Fornitura e posa in opera di un citofono in sala regia</t>
  </si>
  <si>
    <t>Acquisto materiale vario per officina meccanica</t>
  </si>
  <si>
    <t>Prova di affidabilità e test freni</t>
  </si>
  <si>
    <t>Servizio di revisione di una pompa e sei iniettori</t>
  </si>
  <si>
    <t>Noleggio di un sistema di continuità per il gruppo elettrog</t>
  </si>
  <si>
    <t>Acquisto mixer per attività ricreative detenuti</t>
  </si>
  <si>
    <t>Demolizione veicoli</t>
  </si>
  <si>
    <t>Fornitura filtri maschere antigas</t>
  </si>
  <si>
    <t>Acquisto 4 lettori rilevazione presenze</t>
  </si>
  <si>
    <t>Fornitura DPI</t>
  </si>
  <si>
    <t>Manutenzione cuocipasta</t>
  </si>
  <si>
    <t>Manutenzione della cucina sei fuochi</t>
  </si>
  <si>
    <t>Trasporto detenuti con ambulanza agosto 2023</t>
  </si>
  <si>
    <t>Acquisto sanitari bagno per cdp</t>
  </si>
  <si>
    <t>Acquisto serrature per antina nottolino</t>
  </si>
  <si>
    <t xml:space="preserve">Acquisto test antidroga </t>
  </si>
  <si>
    <t>Fornitura di stampanti multifunzione</t>
  </si>
  <si>
    <t>Acquisto materiale per laboratorio MOF</t>
  </si>
  <si>
    <t>Acquisto TV per la palestra detenuti</t>
  </si>
  <si>
    <t>Acquisto attrezzature per uffici</t>
  </si>
  <si>
    <t>Acquisto materiale igienico sanitario</t>
  </si>
  <si>
    <t>Acquisto porte REI</t>
  </si>
  <si>
    <t>Acquisto libri per le attività scolastiche detenuti</t>
  </si>
  <si>
    <t>Attrezzature per la palestra detenuti</t>
  </si>
  <si>
    <t>Acquisto sacchi per raccolta differenziata</t>
  </si>
  <si>
    <t>Acquisto stampanti multifunzione</t>
  </si>
  <si>
    <t>Acquisto attrezzatute palestra detenuti</t>
  </si>
  <si>
    <t>Acquisto notebook per area trattamentale</t>
  </si>
  <si>
    <t>Affidamento diretto</t>
  </si>
  <si>
    <t xml:space="preserve">ODA MEPA </t>
  </si>
  <si>
    <t>RDO MEPA</t>
  </si>
  <si>
    <t>Accordo quadro</t>
  </si>
  <si>
    <t>Trattativa Diretta MEPA</t>
  </si>
  <si>
    <t>E. 1.306,83+IVA</t>
  </si>
  <si>
    <t>E. 60,00+IVA</t>
  </si>
  <si>
    <t>E. 1.921,15+IVA</t>
  </si>
  <si>
    <t>E. 164,00+IVA</t>
  </si>
  <si>
    <t xml:space="preserve">E. 120,00+IVA </t>
  </si>
  <si>
    <t>E. 186,70+IVA</t>
  </si>
  <si>
    <t>E. 1.192,80+IVA</t>
  </si>
  <si>
    <t>E. 606,40+IVA</t>
  </si>
  <si>
    <t>E. 468,99+IVA</t>
  </si>
  <si>
    <t>E. 2.400,00+IVA</t>
  </si>
  <si>
    <t>E. 543,63+IVA</t>
  </si>
  <si>
    <t>E. 2.854,13+IVA</t>
  </si>
  <si>
    <t>E. 1.106,00+IVA</t>
  </si>
  <si>
    <t>E. 650,00+IVA</t>
  </si>
  <si>
    <t>E. 2.525,50+IVA</t>
  </si>
  <si>
    <t>E. 187,50+IVA</t>
  </si>
  <si>
    <t>E. 455,00+IVA</t>
  </si>
  <si>
    <t>E. 550,00+IVA</t>
  </si>
  <si>
    <t>E. 881,75+IVA</t>
  </si>
  <si>
    <t>E. 363,69+IVA</t>
  </si>
  <si>
    <t>E. 640,00+IVA</t>
  </si>
  <si>
    <t>E. 2.218,70+IVA</t>
  </si>
  <si>
    <t>E. 64,20+IVA</t>
  </si>
  <si>
    <t>E.1.384,00+IVA</t>
  </si>
  <si>
    <t>E. 572,50+IVA</t>
  </si>
  <si>
    <t>E. 6.823,00+IVA</t>
  </si>
  <si>
    <t>E. 5.410,00+IVA</t>
  </si>
  <si>
    <t>E. 80,46+IVA</t>
  </si>
  <si>
    <t>E. 66,71+IVA</t>
  </si>
  <si>
    <t>E. 111,94+IVA</t>
  </si>
  <si>
    <t>E. 380,00+IVA</t>
  </si>
  <si>
    <t>E. 600,00+IVA</t>
  </si>
  <si>
    <t>E. 1.200,00+IVA</t>
  </si>
  <si>
    <t>E. 1.500,00+IVA</t>
  </si>
  <si>
    <t>E. 900,00+IVA</t>
  </si>
  <si>
    <t>E. 212,00+IVA</t>
  </si>
  <si>
    <t>E. 698,33+IVA</t>
  </si>
  <si>
    <t>E. 2.000,00+IVA</t>
  </si>
  <si>
    <t>E. 500,00+IVA</t>
  </si>
  <si>
    <t>E. 5.783,20+IVA</t>
  </si>
  <si>
    <t>E. 231,40+IVA</t>
  </si>
  <si>
    <t>E. 369,77+IVA</t>
  </si>
  <si>
    <t>E. 1.107,00+IVA</t>
  </si>
  <si>
    <t>E. 2.640,00+IVA</t>
  </si>
  <si>
    <t>E. 13.000+IVA</t>
  </si>
  <si>
    <t>E. 25.000+IVA</t>
  </si>
  <si>
    <t>E. 1.350,00+IVA</t>
  </si>
  <si>
    <t>E. 58,03+IVA</t>
  </si>
  <si>
    <t>E. 166,45+IVA</t>
  </si>
  <si>
    <t>E. 93,27+IVA</t>
  </si>
  <si>
    <t>E. 40,98+IVA</t>
  </si>
  <si>
    <t>E. 115,24+IVA</t>
  </si>
  <si>
    <t>E. 766,00+IVA</t>
  </si>
  <si>
    <t>E. 598,00+IVA</t>
  </si>
  <si>
    <t>E. 335,25+IVA</t>
  </si>
  <si>
    <t>E. 200,00+IVA</t>
  </si>
  <si>
    <t>E. 250,00+IVA</t>
  </si>
  <si>
    <t>E. 2.075,46+IVA</t>
  </si>
  <si>
    <t>E. 300,00+IVA</t>
  </si>
  <si>
    <t>E. 1.000,00+IVA</t>
  </si>
  <si>
    <t>3335,60 + IVA</t>
  </si>
  <si>
    <t>2353,44 + IVA</t>
  </si>
  <si>
    <t>Determina n. 40 del 14/03/2023</t>
  </si>
  <si>
    <t>Determina n. 44 del 17/03/2023</t>
  </si>
  <si>
    <t>Determina n. 10 del 18/01/2023</t>
  </si>
  <si>
    <t>Determina n. 11 del 25/01/2023</t>
  </si>
  <si>
    <t>Determina n. 75 del 20/06/2023</t>
  </si>
  <si>
    <t>Determina n. 12 del 25/01/2023</t>
  </si>
  <si>
    <t>Determina n. 72 del 16/06/2023</t>
  </si>
  <si>
    <t>Determina n. 43 del 17/03/2023</t>
  </si>
  <si>
    <t>Determina n. 57 del 27/04/2023</t>
  </si>
  <si>
    <t>Determina n. 66 del 30/05/2023</t>
  </si>
  <si>
    <t>Determina n. 8 del 17/01/2023</t>
  </si>
  <si>
    <t>Determina n.14 del 26/01/2023</t>
  </si>
  <si>
    <t>Determina n. 31 del 21/02/2023</t>
  </si>
  <si>
    <t>Determina n. 9 del 17/01/2023</t>
  </si>
  <si>
    <t>Determina n. 5 del 17/01/2023</t>
  </si>
  <si>
    <t>Determina n. 7 del 17/01/2023</t>
  </si>
  <si>
    <t>Determina n. 13 del 25/01/2023</t>
  </si>
  <si>
    <t>Determina n. 4 del 17/01/2023</t>
  </si>
  <si>
    <t>Determina n. 59 del 04/05/2023</t>
  </si>
  <si>
    <t>Determina n. 17 del 07/02/2023</t>
  </si>
  <si>
    <t>Determina n. 61 del 08/05/2023</t>
  </si>
  <si>
    <t>Determina n. 51 del 04/04/2023</t>
  </si>
  <si>
    <t>Determina n. 47 del 22/03/2023</t>
  </si>
  <si>
    <t>Determina n. 35 del 07/03/2023</t>
  </si>
  <si>
    <t>Determina n. 80 del 26/06/2023</t>
  </si>
  <si>
    <t>Determina n. 74 del 19/06/2023</t>
  </si>
  <si>
    <t>Determina n. 27 del 16/02/2023</t>
  </si>
  <si>
    <t>Determina n. 52 del 06/04/2023</t>
  </si>
  <si>
    <t>Determina n. 45 del 17/03/2023</t>
  </si>
  <si>
    <t>Determina n. 73 del 16/06/2023</t>
  </si>
  <si>
    <t>Determina n. 37 del 08/03/2023</t>
  </si>
  <si>
    <t>Determina n. 25 del 14/02/2023</t>
  </si>
  <si>
    <t>Determina n. 29 del 20/02/2023</t>
  </si>
  <si>
    <t>Determina n. 30 del 21/02/2023</t>
  </si>
  <si>
    <t>Determina n. 32 del 23/02/2023</t>
  </si>
  <si>
    <t>Determina n. 49 del 04/04/2023</t>
  </si>
  <si>
    <t>Determina n. 50 del 04/04/2023</t>
  </si>
  <si>
    <t>Determina n. 69 del 06/06/2023</t>
  </si>
  <si>
    <t>Determina n. 54 del 17/04/2023</t>
  </si>
  <si>
    <t>Determina n. 16 del 07/02/2023</t>
  </si>
  <si>
    <t>Determina n. 23 del 13/02/2023</t>
  </si>
  <si>
    <t>Determina n. 68 del 06/05/2023</t>
  </si>
  <si>
    <t>Determina n. 64 del 30/03/2023</t>
  </si>
  <si>
    <t>Determina n. 33 del 06/03/2023</t>
  </si>
  <si>
    <t>Determina n. 34 del 06/03/2023</t>
  </si>
  <si>
    <t>Determina n. 81 del 26/06/2023</t>
  </si>
  <si>
    <t>Determina n. 2 del 09/01/2023</t>
  </si>
  <si>
    <t>Determina n. 19 del 09/02/2023</t>
  </si>
  <si>
    <t>Determina n. 20 del 09/02/2023</t>
  </si>
  <si>
    <t>Determina n. 58 del 03/05/2023</t>
  </si>
  <si>
    <t>Determina n. 55 del 18/04/2023</t>
  </si>
  <si>
    <t>Determina n 26 del 16/02/2023</t>
  </si>
  <si>
    <t>Determina n. 52 del 04/04/2023</t>
  </si>
  <si>
    <t>Determina n. 42 del 16/03/2023</t>
  </si>
  <si>
    <t>Determina n. 3 del 17/01/2023</t>
  </si>
  <si>
    <t>Determina n. 24 del 14/02/2023</t>
  </si>
  <si>
    <t>Determina n. 18 del 09/02/2023</t>
  </si>
  <si>
    <t>Determina n. 56 del 18/04/2023</t>
  </si>
  <si>
    <t>Determina n. 62 del 09/05/2023</t>
  </si>
  <si>
    <t>Determina n. 22 del 13/02/2023</t>
  </si>
  <si>
    <t>Determina n. 77 del 19/05/2023</t>
  </si>
  <si>
    <t>Determina n. 79 del 22/06/2023</t>
  </si>
  <si>
    <t>Determina n. 71 del 15/06/2023</t>
  </si>
  <si>
    <t>Determina n. 6 del 17/01/2023</t>
  </si>
  <si>
    <t>Determina n. 63 del 30/05/2023</t>
  </si>
  <si>
    <t>Determin n. 15 del 07/02/2023</t>
  </si>
  <si>
    <t>Determina n. 65 del 30/05/2023</t>
  </si>
  <si>
    <t>Determina n. 11A</t>
  </si>
  <si>
    <t>Determina n. 116 del 29/09/2023</t>
  </si>
  <si>
    <t>Determina n. 81 del 03/07/2023</t>
  </si>
  <si>
    <t>Determina n. 90 del 21/07/2023</t>
  </si>
  <si>
    <t>Determina n. 92 del 25/07/2023</t>
  </si>
  <si>
    <t>Determina n. 94 del 26/07/2023</t>
  </si>
  <si>
    <t>Determina n. 95 del 26/07/2023</t>
  </si>
  <si>
    <t>Determina n. 97 del 28/07/2023</t>
  </si>
  <si>
    <t>Determina n. 98 del 28/07/2023</t>
  </si>
  <si>
    <t>Determina n. 101 del 23/08/2023</t>
  </si>
  <si>
    <t>Determina n. 104 del 24/08/2023</t>
  </si>
  <si>
    <t>Determina n. 105 del 24/08/2023</t>
  </si>
  <si>
    <t>Determina n. 108 del 04/09/2023</t>
  </si>
  <si>
    <t>Determina n. 109 del 04/09/2023</t>
  </si>
  <si>
    <t>Determina n. 126 del 12/10/2023</t>
  </si>
  <si>
    <t>Determina n. 127 del 12/10/2023</t>
  </si>
  <si>
    <t>Determina n. 131 del 13/10/2023</t>
  </si>
  <si>
    <t>Determina n.135 del 31/10/2023</t>
  </si>
  <si>
    <t>Determina n. 169/B del 05/12/2023</t>
  </si>
  <si>
    <t>Determina n. 200 del 20/12/2023</t>
  </si>
  <si>
    <t>Determina n. 119 del 04/10/2023</t>
  </si>
  <si>
    <t>Determina n. 120 del 05/10/2023</t>
  </si>
  <si>
    <t>Determina  n. 121 del 05/10/2023</t>
  </si>
  <si>
    <t>Determina n. 128 del 13/10/2023</t>
  </si>
  <si>
    <t>Determina n. 129 del 13/10/2023</t>
  </si>
  <si>
    <t>Determina n. 142 del 16/11/2023</t>
  </si>
  <si>
    <t>Determina n. 146 del 22/11/2023</t>
  </si>
  <si>
    <t>Determina n. 148 del 22/11/2023</t>
  </si>
  <si>
    <t>Determina n. 149 del 23/11/2023</t>
  </si>
  <si>
    <t>Determina n. 150 del 24/11/2023</t>
  </si>
  <si>
    <t>Determina n. 151 del 24/11/2023</t>
  </si>
  <si>
    <t>Determina n. 152 del 24/11/2023</t>
  </si>
  <si>
    <t>Determina n. 153 del 27/11/2023</t>
  </si>
  <si>
    <t>Determina n. 154 del 28/11/2023</t>
  </si>
  <si>
    <t>Determina n. 161 del 29/11/2023</t>
  </si>
  <si>
    <t>Determina n. 162 del 29/11/2023</t>
  </si>
  <si>
    <t>Determina n. 163 del 29/11/2023</t>
  </si>
  <si>
    <t>Determina n. 167 del 04/12/2023</t>
  </si>
  <si>
    <t>Determina n. 170 del 06/12/2023</t>
  </si>
  <si>
    <t>Determina n. 172 del 07/12/2023</t>
  </si>
  <si>
    <t>Determina n. 175 del 07/12/2023</t>
  </si>
  <si>
    <t>Determina n. 176 del 12/12/2023</t>
  </si>
  <si>
    <t>Determina n. 177 del 12/12/2023</t>
  </si>
  <si>
    <t>Determina n. 178 del 12/12/2023</t>
  </si>
  <si>
    <t>Determina n. 179 del 12/12/2023</t>
  </si>
  <si>
    <t>Determina n. 181 del 12/12/2023</t>
  </si>
  <si>
    <t>Determina n. 184 del 12/12/2023</t>
  </si>
  <si>
    <t>Determina n. 185 del 12/12/2023</t>
  </si>
  <si>
    <t>Determina n. 187 del 14/12/2023</t>
  </si>
  <si>
    <t>Determina n. 193 del 19/12/2023</t>
  </si>
  <si>
    <t>Determina n. 196 del 19/12/2023</t>
  </si>
  <si>
    <t>Determina n. 198 del 20/12/2023</t>
  </si>
  <si>
    <t>Determina n. 201 del 19/12/2023</t>
  </si>
  <si>
    <t>Determina n. 202 del 23/12/2023</t>
  </si>
  <si>
    <t>Determina n. 93 del 25/07/2023</t>
  </si>
  <si>
    <t>Determina n. 113 del 15/09/2023</t>
  </si>
  <si>
    <t>Determina n. 115 del 28/09/2023</t>
  </si>
  <si>
    <t>Determina n. 111 del 15/09/2023</t>
  </si>
  <si>
    <t>Determina n. 114 del 26/09/2023</t>
  </si>
  <si>
    <t>Determina n. 132 del 25/10/2023</t>
  </si>
  <si>
    <t>Determina n. 118 del 02/10/2023</t>
  </si>
  <si>
    <t>Determina n. 139A del 09/11/2023</t>
  </si>
  <si>
    <t>Determina n. 144 del 16/11/2023</t>
  </si>
  <si>
    <t>Determina n. 194 del 19/12/2023</t>
  </si>
  <si>
    <t>Determina n. 197 del 19/12/2023</t>
  </si>
  <si>
    <t>Determina n. 199 del 19/12/2023</t>
  </si>
  <si>
    <t>Determina n. 174 del 07/12/2023</t>
  </si>
  <si>
    <t>Determina n. 122 del 11/10/2023</t>
  </si>
  <si>
    <t>Determina n. 190 del 19/12/2023</t>
  </si>
  <si>
    <t>Determina n. 173 del 07/12/2023</t>
  </si>
  <si>
    <t>Determina n. 84 del 12/07/2023</t>
  </si>
  <si>
    <t>Determina n. 198 del 19/12/2023</t>
  </si>
  <si>
    <t>Determina n. 183 del 12/12/2023</t>
  </si>
  <si>
    <t>Determina n. 180 del 12/12/2023</t>
  </si>
  <si>
    <t>CASA CIRCONDARIALE CAGLIARI</t>
  </si>
  <si>
    <t>CASA RECLUSIONE ISILI</t>
  </si>
  <si>
    <t xml:space="preserve">FORNITURA GUANTI USO IGIENE E SICUREZZA DETENUTI </t>
  </si>
  <si>
    <t>oda mepa</t>
  </si>
  <si>
    <t>fornitura cancelleria</t>
  </si>
  <si>
    <t>Convenzione manutenzione estintori anno 2023</t>
  </si>
  <si>
    <t>affidamento diretto</t>
  </si>
  <si>
    <t>Sostituzione n.2 pneumatici e montaggio tergicristallo</t>
  </si>
  <si>
    <t>Manutenzione n.5 canne fumarie</t>
  </si>
  <si>
    <t>sostituzione evaporatore cella prima stagionatura formaggi</t>
  </si>
  <si>
    <t>fornitura materiale uso stalla</t>
  </si>
  <si>
    <t>Fornitura detersivi uso mungitrice</t>
  </si>
  <si>
    <t>Fornitura n.100 confezioni test</t>
  </si>
  <si>
    <t>Fornitura attrezzatura caseificio</t>
  </si>
  <si>
    <t>Fornitura n° 2 regolatori gas</t>
  </si>
  <si>
    <t>Fornitura granelle suini per azienda agricola</t>
  </si>
  <si>
    <t>Riparazione motosega</t>
  </si>
  <si>
    <t>Fornitura patate da seme anno 2023</t>
  </si>
  <si>
    <t>Fornitura identificativi ovi-caprini</t>
  </si>
  <si>
    <t>Fornitura lampade infrarossi per porcilaia e portalampade</t>
  </si>
  <si>
    <t>Fornitura materiale ad uso selvicolturale</t>
  </si>
  <si>
    <t xml:space="preserve">Fornitura imballaggi monouso e beni uso alimentari dispensa </t>
  </si>
  <si>
    <t>Fornitura terraricca per orti</t>
  </si>
  <si>
    <t>Fornitura materiale selvicolturale</t>
  </si>
  <si>
    <t>Fornitura olio idraulico terna</t>
  </si>
  <si>
    <t>fornitura materiale uso selvicolturale</t>
  </si>
  <si>
    <t>Fornitura materiale edile</t>
  </si>
  <si>
    <t xml:space="preserve">fornitura olio idraulico multi g uso mezzi agricoli az agricola </t>
  </si>
  <si>
    <t>fornitura schede telefoniche e telefoni uso detenuti</t>
  </si>
  <si>
    <t>intervento su telefoni fontana</t>
  </si>
  <si>
    <t>Fornitura infissi sala stagionatura salumi</t>
  </si>
  <si>
    <t>Fornitura materiale idraulico ed elettrico mese gennaio e febbraio marzo</t>
  </si>
  <si>
    <t>fornitura gasolio agricolo agevolato</t>
  </si>
  <si>
    <t>Fornitura farmaci uso veterinario</t>
  </si>
  <si>
    <t>Fornitura 10000 litri gasolio da riscaldamento</t>
  </si>
  <si>
    <t>convenzione mepa</t>
  </si>
  <si>
    <t>Fornitura materiale edile vario</t>
  </si>
  <si>
    <t>fornitura materiale edile uso azienda agricola</t>
  </si>
  <si>
    <t>ripristino spaccalegna</t>
  </si>
  <si>
    <t xml:space="preserve">ripristino polivalente caseificio </t>
  </si>
  <si>
    <t xml:space="preserve">ripristino compressore uso mezzi agricoli </t>
  </si>
  <si>
    <t xml:space="preserve">montaggio lampada e plafoniera presso dispensa </t>
  </si>
  <si>
    <t xml:space="preserve">ripristino linea elettrica per blackout causa presenza roditori porcilaia </t>
  </si>
  <si>
    <t xml:space="preserve">ripristino corrente elettrica presso caserma agenti per blackout </t>
  </si>
  <si>
    <t xml:space="preserve">installazione lavastoviglie industriale cucina mensa agenti </t>
  </si>
  <si>
    <t>rifacimento impianto elettrico e certificazione sala mungitrice ovini</t>
  </si>
  <si>
    <t>fornitura di concimi, fitofarmaci, piantine e sementi per orti</t>
  </si>
  <si>
    <t>spese postali invio conti giudiziali</t>
  </si>
  <si>
    <t>spese postali invio plico</t>
  </si>
  <si>
    <t>servizio di controllo ufficiale macelleria asl cagliari</t>
  </si>
  <si>
    <t>SERVIZIO ANALISI ANNO 2023 LAORE SARDEGNA</t>
  </si>
  <si>
    <t>Fornitura materiale edile azienda agricola</t>
  </si>
  <si>
    <t>acquisto marca da bollo adempimenti laore</t>
  </si>
  <si>
    <t>materiale idraulico ed elettrico mese aprile 2023</t>
  </si>
  <si>
    <t xml:space="preserve">fornitura stivali e scarpe uso lavoranti az agricola </t>
  </si>
  <si>
    <t>fornitura n 1 frigorifero e posateria varia</t>
  </si>
  <si>
    <t>fornitura n 2 lavatrici e uso detenuti</t>
  </si>
  <si>
    <t>fornitura materiale pulizia e igiene</t>
  </si>
  <si>
    <t>fornitura materiale igienico e di pulizia dei detenuti</t>
  </si>
  <si>
    <t xml:space="preserve">PIANO SORVEGLIANZA SANITARIA ANNO 2023.2024 </t>
  </si>
  <si>
    <t>trattativa privata mepa</t>
  </si>
  <si>
    <t xml:space="preserve">fornitura materiale vario uso uffici </t>
  </si>
  <si>
    <t>fornitura materiale orti azienda agricola</t>
  </si>
  <si>
    <t>fornitura buoni carburante mese maggio 2023</t>
  </si>
  <si>
    <t>accordo quadro</t>
  </si>
  <si>
    <t>fornitura codici e testi uso uffici vari</t>
  </si>
  <si>
    <t>Fornitura farmaci uso veterinario azienda agricola</t>
  </si>
  <si>
    <t>Etichette uso dispensa agricola</t>
  </si>
  <si>
    <t>Fornitura tavolo inox</t>
  </si>
  <si>
    <t xml:space="preserve">intervento riparazione condensatore caseificio </t>
  </si>
  <si>
    <t xml:space="preserve">corso formazione trattoristi per detenuti </t>
  </si>
  <si>
    <t>corso formazione HACCP</t>
  </si>
  <si>
    <t>fornitura gasolio agricolo</t>
  </si>
  <si>
    <t>Fornitura attrezzatura orti azienda agricola</t>
  </si>
  <si>
    <t>PROCEDURA NEGOZIATA FORNITURA PAGLIA DA LETTIERA</t>
  </si>
  <si>
    <t>fornitura granella per azienda agricola</t>
  </si>
  <si>
    <t>fornitura imballaggi uso dispensa agricola</t>
  </si>
  <si>
    <t>fornitura n 4 pneumatici per targa pp884af e assetto anteriore</t>
  </si>
  <si>
    <t xml:space="preserve">fornitura campanacci ovini uso az agricola </t>
  </si>
  <si>
    <t>ripristino corrente elettrica cucina mensa agenti</t>
  </si>
  <si>
    <t>linea elettrica pompa di calore locale essicatoio</t>
  </si>
  <si>
    <t>sostituzione faretti passeggi diramazione centrale</t>
  </si>
  <si>
    <t xml:space="preserve">linea elettrica per alimentazione modem ufficio automezzi </t>
  </si>
  <si>
    <t xml:space="preserve">fornitura n 2 motoseghe e 2 decespugliatori uso ortobosco az agricola </t>
  </si>
  <si>
    <t>fornitura abbeveratoi</t>
  </si>
  <si>
    <t>riparazione motopompa</t>
  </si>
  <si>
    <t>Riparazione trattrice 80/90</t>
  </si>
  <si>
    <t>FORNITURA MOTOSEGHE E DECESPUGLIATORI</t>
  </si>
  <si>
    <t>riparazione Terna gommata</t>
  </si>
  <si>
    <t>riparazione motosega</t>
  </si>
  <si>
    <t xml:space="preserve">fornitura benzina uso macchine agricole </t>
  </si>
  <si>
    <t>polizza gringo platinum targa fn892 ah</t>
  </si>
  <si>
    <t>forniture materiale idrico</t>
  </si>
  <si>
    <t>fornitura meccanica</t>
  </si>
  <si>
    <t xml:space="preserve">fornitura bombole uso dispensa agricola </t>
  </si>
  <si>
    <t xml:space="preserve">manutenzione fiat scudo pp844af </t>
  </si>
  <si>
    <t xml:space="preserve">manutenzione land rover discovery pp043ae </t>
  </si>
  <si>
    <t>manutenzione + revisione nissan navara pp810ad</t>
  </si>
  <si>
    <t xml:space="preserve">revisioni autoveicoli pp844af e pp399ae </t>
  </si>
  <si>
    <t xml:space="preserve">manutenzione fiat ducato pp505ab </t>
  </si>
  <si>
    <t xml:space="preserve">manut fiat fullback </t>
  </si>
  <si>
    <t>manutenzione iveco daily pp781ad</t>
  </si>
  <si>
    <t xml:space="preserve">manutenzione e fornitura n 2 pneumatici per panda pp005aecr </t>
  </si>
  <si>
    <t xml:space="preserve">tosatura n 850 capi ovini az agricola </t>
  </si>
  <si>
    <t xml:space="preserve">impianto elettrico bagni mansarda caserma agenti </t>
  </si>
  <si>
    <t xml:space="preserve">intervento urgente riparazione pompa sommersa caseificio </t>
  </si>
  <si>
    <t xml:space="preserve">intervento di verifica e sostituzione luci paesello </t>
  </si>
  <si>
    <t xml:space="preserve">intervento urgente di sostituzione magneto termico macchina caffè spaccio </t>
  </si>
  <si>
    <t>Fornitura materiale elettrico e idraulico</t>
  </si>
  <si>
    <t>fornitura buoni carburante benzina uso attrezzatura azienda agricola</t>
  </si>
  <si>
    <t>fornitura n 100 buoni carburante uso mezzi polizia penitenziaria</t>
  </si>
  <si>
    <t xml:space="preserve">realizzazione urgente impianto idraulico caseificio </t>
  </si>
  <si>
    <t>riparazione trattore</t>
  </si>
  <si>
    <t>riparazione SAME 80</t>
  </si>
  <si>
    <t>riparazione ruota</t>
  </si>
  <si>
    <t>mano d opera</t>
  </si>
  <si>
    <t>riparazione Goldoni</t>
  </si>
  <si>
    <t>riparazione aratro</t>
  </si>
  <si>
    <t>RIPARAZIONE TERNA</t>
  </si>
  <si>
    <t xml:space="preserve">fornitura materiale vario per manutenzione ordinaria fabbricati </t>
  </si>
  <si>
    <t xml:space="preserve">fornitura urgente materiale  vario uso manutenzione ordinaria fabbricati az agricola </t>
  </si>
  <si>
    <t xml:space="preserve">fornitura materiale vario uso mof </t>
  </si>
  <si>
    <t>motocoltivatore grillo</t>
  </si>
  <si>
    <t>forche caricatore</t>
  </si>
  <si>
    <t>fornitura piaccametro</t>
  </si>
  <si>
    <t>acquisto orecchini identificativi per suini</t>
  </si>
  <si>
    <t>fornitura PRODOTTI ORTO</t>
  </si>
  <si>
    <t>vaccino suino</t>
  </si>
  <si>
    <t>acquisto spago imballatrice</t>
  </si>
  <si>
    <t>manutenzione trattore DEUTZ</t>
  </si>
  <si>
    <t>acquisto cassette x orto</t>
  </si>
  <si>
    <t>manutenzione periodica estintori CR Isili</t>
  </si>
  <si>
    <t>rinnovo polizza 255523442 mezzo agricolo cr isili targa bl180b</t>
  </si>
  <si>
    <t>rinnovo polizza n 257545960 targa be130g mezzo agricolo cr isili</t>
  </si>
  <si>
    <t>rinnovo polizza n 266082025 targa bn888t mezzo agricolo cr isili</t>
  </si>
  <si>
    <t>procedura negoziata per fornitura SEMENTI AZ Agricola CR ISILI</t>
  </si>
  <si>
    <t>confronto preventivi mepa</t>
  </si>
  <si>
    <t>rinnovo polizza 277383290 mezzo agricolo cr isili targa bp008h</t>
  </si>
  <si>
    <t>acquisto gasolio</t>
  </si>
  <si>
    <t>fornitura mat edile vario uso az agricola cr isili</t>
  </si>
  <si>
    <t>acquisto granelle</t>
  </si>
  <si>
    <t>mat elettrico ed idraulico uso manut locali cr isili</t>
  </si>
  <si>
    <t>riparazione comaca uso az agricola cr isili</t>
  </si>
  <si>
    <t>ACQUISTO INSETTICIDA</t>
  </si>
  <si>
    <t>acquisto sementi uso orto</t>
  </si>
  <si>
    <t>acquisto detersivo e acido sala mungitura</t>
  </si>
  <si>
    <t>procedura negoziata per fornitura concime AZ Agricola CR ISILI</t>
  </si>
  <si>
    <t>fornitura urgente imballaggi uso alimentare per dispensa agricola</t>
  </si>
  <si>
    <t>fornitura mat edile e vario uso azienda agricola</t>
  </si>
  <si>
    <t>FORNITURA MC 30 DI CALCESTRUZZO E VARIE USO RIPRISTINO PAVIMENTO EX STALLA BOVINI AZ AGRICOLA CR ISILI E</t>
  </si>
  <si>
    <t>RINNOVO POLIZZA 306256120 TARGA AB999H</t>
  </si>
  <si>
    <t>rinnovo polizza n 306256289 targa ABT975</t>
  </si>
  <si>
    <t>fornitura n 2 unita ata e assistenz ada remoto per telefoni chiamate detenutii cr isili</t>
  </si>
  <si>
    <t>fornitura imballaggi in carta alimentare uso spesa detenuti cr isili</t>
  </si>
  <si>
    <t>fornitura n 500 ballette funghi az agricola cr isili</t>
  </si>
  <si>
    <t>int urgente di messa in sicurezza cornicione passeggi dir centrale cr isili</t>
  </si>
  <si>
    <t>fornitura infissi edificio direzione</t>
  </si>
  <si>
    <t>fornitura buoni carburante benzina uso attrrezzatura azienda agricola</t>
  </si>
  <si>
    <t>convenzione</t>
  </si>
  <si>
    <t>fornitura n 50 buoni carburante uso mezzi pol pen cr isili</t>
  </si>
  <si>
    <t>fornitura n 70 buoni carburante uso mezzi pol pen cr isili</t>
  </si>
  <si>
    <t>procedura per l'affidamento della fornitura di un furgone isotermico</t>
  </si>
  <si>
    <t>int urgente su trattore same 80</t>
  </si>
  <si>
    <t>riparazione trattore kubota M9960 azienda agricola cr isili</t>
  </si>
  <si>
    <t>intervento urgente per ripristino imp elettrico causa black out nel paesello della diramazione centrale cr isili</t>
  </si>
  <si>
    <t>fornitura urgente n 2 gruppi di continuità per le diramazioni cr isili</t>
  </si>
  <si>
    <t>imp elettrico sagresti e chiesa cr isili</t>
  </si>
  <si>
    <t>acquisto farmaci uso veterinario</t>
  </si>
  <si>
    <t>RINNOVO POLIZZA N 306256121</t>
  </si>
  <si>
    <t>RINNOVO POLIZZA 306256119 TARGA BH767H</t>
  </si>
  <si>
    <t>acquisto sale</t>
  </si>
  <si>
    <t>procedura per l'affidamento di una fornitura di materiale igienico e di pulizia</t>
  </si>
  <si>
    <t>trattativa diretta</t>
  </si>
  <si>
    <t>riparazione muletto</t>
  </si>
  <si>
    <t>riparazione motozappa Grillo</t>
  </si>
  <si>
    <t>acquisto fermenti caseificio</t>
  </si>
  <si>
    <t>fornitura toner stampante a colori uff matricola cr isili</t>
  </si>
  <si>
    <t>fornitura n 4 stampanti uso uffici vari cr isili</t>
  </si>
  <si>
    <t>Fornitura materiale elettrico e idraulico mese Novembre 2023</t>
  </si>
  <si>
    <t>fornitura n 4 pneumatici per fiat fullback pp404ag cr isili</t>
  </si>
  <si>
    <t>sostituzione n 2 pneumatici su grande punto pp158ag cr isili</t>
  </si>
  <si>
    <t>INTERVENTO URGENTE MANUTENZIONE FIAT DUCATO PP399AE</t>
  </si>
  <si>
    <t>int urgente di manutenzione su iveco pp781ad cr isili</t>
  </si>
  <si>
    <t>intervento urgente di manutenzione su veicolo pp844af cr isili</t>
  </si>
  <si>
    <t>intervento urgente di manutenzione su fiat fullback pp404ag cr isili</t>
  </si>
  <si>
    <t>intervento urgent edi manutenzione su fiat talento pp496ag cr isili</t>
  </si>
  <si>
    <t>trattativa per una fornitura di mobili arredo ufficio</t>
  </si>
  <si>
    <t>fornitura testi scolastici uso detenuti</t>
  </si>
  <si>
    <t>fornitura arredi ufficio comandante di reparto cr isili</t>
  </si>
  <si>
    <t>trattativa diretta mepa</t>
  </si>
  <si>
    <t>fornitura urgente mat edile az agricola</t>
  </si>
  <si>
    <t>rottamazione fiorino pp 963aa cr isili</t>
  </si>
  <si>
    <t>fornitura granelle</t>
  </si>
  <si>
    <t>Fornitura materiale elettrico e idraulico mese Dicembre 2023</t>
  </si>
  <si>
    <t>trattativa fornitura prodoti per la pulizia e igiene detenuti</t>
  </si>
  <si>
    <t>intervento urgente su comaca dell' az agricola della cr isili</t>
  </si>
  <si>
    <t>intervento urgente su gringo romital dell' az agricola della cr isili</t>
  </si>
  <si>
    <t>revisione periodica veicoli pol pen cr isili</t>
  </si>
  <si>
    <t>FORNITURA URGENTE N 4 PNEUMATICI FIAT TALENTO PP496AG</t>
  </si>
  <si>
    <t>fornitura urgente n 2 pneumatici pe rfiat fulllback pp404ag cr isili</t>
  </si>
  <si>
    <t>FORNITURA MATERIALI USO ATTIVITà DIDATTICHE DETENUTI</t>
  </si>
  <si>
    <t>soppralluogo veterinario e vaccinazioni ovini az agricola cr isili</t>
  </si>
  <si>
    <t>fornitura frigo sottotavolo uso celle detenuti cr isili</t>
  </si>
  <si>
    <t>FORNITURA N 40 MATERASSI E N 40 GUANCIALI USO DETENUTI CR ISILI</t>
  </si>
  <si>
    <t>fornitura ombrelli uso detenuti cr isili</t>
  </si>
  <si>
    <t>fornitura materiale vario uso att didattiche e ricreative detenuti cr isili</t>
  </si>
  <si>
    <t>riparaz carrozzeria ivecvo daily pol pen cr isili</t>
  </si>
  <si>
    <t>polizza n 30130124 per gringo cr isili</t>
  </si>
  <si>
    <t>riparazione urgente n 1 pneumatico sistema roadgard</t>
  </si>
  <si>
    <t>fornitura spezie uso dispensa cr isili</t>
  </si>
  <si>
    <t>sostituzione urgente pneumatici con sistema roadgard su veicolo pp 99496ag cr isili</t>
  </si>
  <si>
    <t>macina olive</t>
  </si>
  <si>
    <t>fornitura tv cr isli</t>
  </si>
  <si>
    <t>fornitura toner uso uffici cr isili</t>
  </si>
  <si>
    <t>intervento urgente per sostituzione lampada infermeria cr isili</t>
  </si>
  <si>
    <t>intervento urgente sull' impianto elettrico dell uff comandante di reparto cr isili</t>
  </si>
  <si>
    <t>intervento urgente per sostituzione lampada uff servizi cr isili</t>
  </si>
  <si>
    <t>intervento urgente su telecamere diramazione centrale cr isili</t>
  </si>
  <si>
    <t>intervento urgente di manutenzione su impianto mungitura</t>
  </si>
  <si>
    <t>fornitura cancelleria uso attivita didattiche detenuti cr isili</t>
  </si>
  <si>
    <t>fornitura ad blue uso veicoli parco mezzi pol pen cr isili</t>
  </si>
  <si>
    <t>ATTIVITà DI SUPPORTO PSICOLOGICO POL PEN</t>
  </si>
  <si>
    <t>fornitura toner uso dna</t>
  </si>
  <si>
    <t>fornitura materiale vario veicoli polizia penitenziaria cr isili</t>
  </si>
  <si>
    <t>revizione periodica l200 targa ca703xh azienda agricola cr isili</t>
  </si>
  <si>
    <t>forniotura mat edile e vari pe rman fabbricari cr isili</t>
  </si>
  <si>
    <t>FORNITURA LT 10000 DI GASOLIO DA RISCALDAMENTO PER CR ISILI</t>
  </si>
  <si>
    <t>riparazione pesa ponte azienda agricola cr isili</t>
  </si>
  <si>
    <t>manutenzione e ricarica clima su same 130 azienda agricola cr isili</t>
  </si>
  <si>
    <t>riparazione urgente estirpatore dell azienda agricola della cr isili</t>
  </si>
  <si>
    <t>fornitura attrezzi sportivi uso detenuti cr isili</t>
  </si>
  <si>
    <t>fornitura strumenti musicali per laboratorio detenuti cr isili</t>
  </si>
  <si>
    <t>fornitura materiale edile e vario uso manut ordinaria fabbricati cr isili</t>
  </si>
  <si>
    <t>manutenzione straordinaria imp di depurazione</t>
  </si>
  <si>
    <t>fornitura infissi ufficio ntp cr isili</t>
  </si>
  <si>
    <t>fornitura urgente vernice alta visibilita uso segnale divieto sorvolo cr isili</t>
  </si>
  <si>
    <t>fornitura arredi vari</t>
  </si>
  <si>
    <t>fornitura arredi vari uso ufficio cr isili</t>
  </si>
  <si>
    <t>trattativa mepa</t>
  </si>
  <si>
    <t>fornitura n 1 mobile con ante uso area detentiva cr isili</t>
  </si>
  <si>
    <t>fornitura cancelleria uso ufficio cr isili</t>
  </si>
  <si>
    <t>fornitura ad blue uso veicoli cr isili</t>
  </si>
  <si>
    <t>riparazione urgente imballatrice gallignani az agricola cr isili</t>
  </si>
  <si>
    <t>riparazione urgente trattore fiat 80-90dell' az agricoal cr isili</t>
  </si>
  <si>
    <t>riparazione urgente aratro a disco dell' azienda agricola della cr isili</t>
  </si>
  <si>
    <t>fornitura materiale vario uso uffici cr isili</t>
  </si>
  <si>
    <t>manutenzione fresa dell' az agricola della cr isili</t>
  </si>
  <si>
    <t>agripiu' sas 32342,20</t>
  </si>
  <si>
    <t>tecno edil 2 m                                      58.259,04</t>
  </si>
  <si>
    <t>MEREU AUTO S.R.L.39896</t>
  </si>
  <si>
    <t>MINISTERO DELLA GIUSTIZIA</t>
  </si>
  <si>
    <t>DIPARTIMENTO DELL'AMMINISTRAZIONE PENITENZIARIA</t>
  </si>
  <si>
    <t xml:space="preserve">Elenco provvedimenti amministrativi </t>
  </si>
  <si>
    <t>Art.23 comma1, lett b) - D.lgs 33/2013</t>
  </si>
  <si>
    <t>Scelta del contraente per l'affidamento di lavori, forniture e servizi, anche con riferimento alla modalità di selezione prescelta ai sensi del codice dei contratti pubblici, relativi a lavori, servizi e forniture, di cui al d.lgs. N.150/2009</t>
  </si>
  <si>
    <t>semestre di riferimento: secondo semestre 2023</t>
  </si>
  <si>
    <t xml:space="preserve">    Ufficio/Struttura: Prap  Lombardia </t>
  </si>
  <si>
    <t>Contenuto</t>
  </si>
  <si>
    <t>Spesa prevista</t>
  </si>
  <si>
    <t>Estremi fascicolo procedimentale(data ,prot, ufficio)</t>
  </si>
  <si>
    <t xml:space="preserve">Fornitura servizio biglietteria aerea </t>
  </si>
  <si>
    <t>CASA CIRCONDARIALE LANUSEI</t>
  </si>
  <si>
    <t>Scelta del contraente per l'affidamento di lavori, forniture e servizi, anche con riferimento alla modalità di selezione prescelta ai sensi del codice dei contratti pubblici, relativi a lavori, servizi e forniture, di cui al d.lgs.</t>
  </si>
  <si>
    <t>CASA RECLUSIONE TEMPIO PAUSANIA</t>
  </si>
  <si>
    <t>RASCHIETTO PULIZIA PIASTRA CUCINA DETENUTI E LAME DI RICAMBIO</t>
  </si>
  <si>
    <t>PROVE DI AFFIDABILITA' AUTOMEZZI POL. PEN,</t>
  </si>
  <si>
    <t>FORNITURA ENERGIA ELETTRICA 12 MESI</t>
  </si>
  <si>
    <t>SOSTITUZIONE INDICATORE LIVELLO CARBURANTE ALFA ROMEO GIULIETTA PP963AF</t>
  </si>
  <si>
    <t>ACQUISTO URGENTE COMPONENTI QUADRO ELETTRICO CALDAIE</t>
  </si>
  <si>
    <t>PROVA DI AFFIDABILITA' FIAT DUCATO PP722AG</t>
  </si>
  <si>
    <t>N. 3 BASI PER FRY TOP CUCINA DETENUTI</t>
  </si>
  <si>
    <t xml:space="preserve">N. 80 FARI LED </t>
  </si>
  <si>
    <t>TONER E TAMBURI STAMPANTI BROTHER</t>
  </si>
  <si>
    <t>TAPPETO MOQUETTE BLU MT. 30</t>
  </si>
  <si>
    <t>MATERIALE MOF</t>
  </si>
  <si>
    <t>ACQUISTO BANDIERA PER ESTERNO</t>
  </si>
  <si>
    <t>FORNITURA IN OPERA DI N. 3 TELEFONI ALCATEL</t>
  </si>
  <si>
    <t>N. 100 BUONI BENZINA</t>
  </si>
  <si>
    <t>N. 2 PNEUMATICI PROTETTI FIAT DUCATO PP706AF</t>
  </si>
  <si>
    <t>TAGLIANDO IVECO DAILY PP532AD</t>
  </si>
  <si>
    <t>TAGLIANDO RENAULT MEGANE PP747AF E FIAT TALENTO PP677AG</t>
  </si>
  <si>
    <t>SOSTITUZIONE PASTIGLIE FRENI FIAT TALENTO PP677AG RENAULT MRGANE PP747AF</t>
  </si>
  <si>
    <t>ACQUISTO URGENTE DI N.2 CIRCOLATORI LOWARA PER CENTRALE</t>
  </si>
  <si>
    <t>ACQUISTO KIT NARCOTEST</t>
  </si>
  <si>
    <t>FORNITURA MOTORIZZAZIONI PER PORTONI CARRAI</t>
  </si>
  <si>
    <t>LAVORI DI COMPLETAMENTO MANUTENZIONE STRAORDINARIA IMPIANTI VIDEOSORVEGLIANZA</t>
  </si>
  <si>
    <t>ACQUISTO URGENTE CARRELLI PER SOPRAVVITTO E LAVANDERIA</t>
  </si>
  <si>
    <t>TAGLIANDI AUTOMEZZI JEEP RENEGADE PP796AG, ALFA ROMEO GIULIETTA PP963AF e RENAULT MASTER PP045AG</t>
  </si>
  <si>
    <t>BIGLIETTERIA TIRRENIA</t>
  </si>
  <si>
    <t>ACQUISTO URGENTE BILANCIA DIGITALE PER CASELLARIO DETENUTI</t>
  </si>
  <si>
    <t>NOLEGGIO CESTELLO PER INSTALLAZIONE FARI MURO DI CINTA</t>
  </si>
  <si>
    <t>TRASPORTO AMBULANZA</t>
  </si>
  <si>
    <t>ACQUISTO URGENTE LUCCHETTI</t>
  </si>
  <si>
    <t>N. 30 PIASTRE A INDUZIONE</t>
  </si>
  <si>
    <t>CAMBIO STAGIONALE PNEUMATICI</t>
  </si>
  <si>
    <t>MATERIALE RIPARAZIONE GRONDAIE</t>
  </si>
  <si>
    <t>ACQUISTO URGENTE LAMPADE PER FARI</t>
  </si>
  <si>
    <t>AFFIDABILITA' IVECO DAILY TG PP532AD</t>
  </si>
  <si>
    <t>FILO PER DECESPUGLIATORE</t>
  </si>
  <si>
    <t>TAGLIANDO JEEP RENEGADE PP616AG</t>
  </si>
  <si>
    <t>AFFIDABILITA' JEEP RENEGADE PP796AG</t>
  </si>
  <si>
    <t>RICARICA CLIMA FIAT SCUDO PP706AF</t>
  </si>
  <si>
    <t>ACQUISTO TONER E TAMBURI PER BROTHER MFC-L6800DW</t>
  </si>
  <si>
    <t>N. 500 RISME DI CARTA A 4</t>
  </si>
  <si>
    <t>materiale per ripristino quadro elettrico</t>
  </si>
  <si>
    <t>n. 6 boiler lt. 100</t>
  </si>
  <si>
    <t>n. 2 scambiatori ZILMET</t>
  </si>
  <si>
    <t>Acquisto lucchetti per armadietti</t>
  </si>
  <si>
    <t>N. 500 DENTIFRICIO ML. 75</t>
  </si>
  <si>
    <t>TRASPORTO DETENUTI CON AMBULANZA DEL 23/08/2023</t>
  </si>
  <si>
    <t>SOSTITUZIONE BATTERIA RENAULT MEGANE PP747AF</t>
  </si>
  <si>
    <t>Acquisto di n.3 valvole intercettazione combustibili marca WATTs</t>
  </si>
  <si>
    <t>AFFIDABILITA' RENAULT MASTER PP045AG</t>
  </si>
  <si>
    <t>SOSTITUZIONE CERNIERA TAPPO SERBATOIO PP963AF</t>
  </si>
  <si>
    <t>GENERI DI PULIZIA</t>
  </si>
  <si>
    <t>CONTROLLO SEMESTRALE ESTINTORI E PORTE REI</t>
  </si>
  <si>
    <t>FORNITURA MATERIALE IDRAULICO</t>
  </si>
  <si>
    <t>SERVIZIO SPEDIZIONE PACCHI DIREZIONE</t>
  </si>
  <si>
    <t>IPOCLORITO DI SODIO</t>
  </si>
  <si>
    <t>FORNITURA MATERIALE LETTRICO PER ADEGUAMENTO MESSA A TERRA</t>
  </si>
  <si>
    <t>CANCELLERIA</t>
  </si>
  <si>
    <t>N.13  DISCHI DI MEMORIA SSD PER PORTATILI LENOVO</t>
  </si>
  <si>
    <t>ACQUISTO N. 5 CLIMATIZZATORI PER ALLOGGIO DIRETTORE</t>
  </si>
  <si>
    <t>ACQUISTO N.1 CARTELLIERA PORTAPISTOLE</t>
  </si>
  <si>
    <t>FORNITURA E POSA IN OPERA CALDAIA ALLOGGIO DIRETTORE</t>
  </si>
  <si>
    <t>LAVORI DI MANUTENZIONE EDILI ALLOGGIO DIRETTORE</t>
  </si>
  <si>
    <t>SOSTITUZIONE DISCHI E PASTIGLIE FRENO PP677AG</t>
  </si>
  <si>
    <t>TAGLIANDO FIAT SCUDO PP706AF</t>
  </si>
  <si>
    <t>N. 2 ARMADI CASELLARI</t>
  </si>
  <si>
    <t>N. 3 STAMPANTI MULTIFUZIONE A4 B/N</t>
  </si>
  <si>
    <t>N. 150 LASTRE MATERASSO PER DETENUTI</t>
  </si>
  <si>
    <t>CAMBIO STAGIONALE PNEUMATICI SU AUTOMEZZI POL PEN</t>
  </si>
  <si>
    <t>TONER E TAMBURI STAMPANTI</t>
  </si>
  <si>
    <t>Fornitura gasolio per gruppo elettrogeno</t>
  </si>
  <si>
    <t>INTERVENTO VERIFICA FUNZIONAMENTO TELEFONI IP</t>
  </si>
  <si>
    <t>VERIFICA PERIODICA SU N. 5 IMPIANTI ELEVATORI AI SENSI DEL DPR 162/99 E S.M.I.</t>
  </si>
  <si>
    <t>Fornitura acqua in bottiglie</t>
  </si>
  <si>
    <t>acquisto materiale per scuola</t>
  </si>
  <si>
    <t>ACQUISTO FORNO ELETTRICO PER DETENUTI</t>
  </si>
  <si>
    <t>ACQUISTO RUBINETTI ANTIVANDALO PER CELLE DETENUTI</t>
  </si>
  <si>
    <t>MANUTENZIONE STRAORDINARIA GRUPPO ELETTROGENO</t>
  </si>
  <si>
    <t>RIPRISTINO FUNZIONALITA' GRUPPO FRIGO UPS</t>
  </si>
  <si>
    <t>ACQUISTO ACCESSORI CUCINA DETENUTI</t>
  </si>
  <si>
    <t>ACQUISTO PIASTRE AD INDUZIONE PER DETENUTI</t>
  </si>
  <si>
    <t>Acquisto intoprem</t>
  </si>
  <si>
    <t>n. 122 sedie in plastica</t>
  </si>
  <si>
    <t>CARTA A4</t>
  </si>
  <si>
    <t>CARTA DETENUTI</t>
  </si>
  <si>
    <t>PLEXIGLAS</t>
  </si>
  <si>
    <t>INSTALLAZIONE CONDIZIONATORI</t>
  </si>
  <si>
    <t>INTERVENTO URGENTE CENTRALINO TELEFONO DETENUTI</t>
  </si>
  <si>
    <t>ACQUISTO CLIMATIZZATORI</t>
  </si>
  <si>
    <t>ACQUISTO MATERIALE MOF (INTOPREM E PIASTRELLE)</t>
  </si>
  <si>
    <t>ACQUISTO KIT RILEVAZIONE PRESENZA IACCESS</t>
  </si>
  <si>
    <t>affidamento diretto FUORI MEPA</t>
  </si>
  <si>
    <t>CONVENZIONE CONSIP</t>
  </si>
  <si>
    <t>ODA MEPA</t>
  </si>
  <si>
    <t>ACCORDO QUADRO</t>
  </si>
  <si>
    <t>T.D. MEPA</t>
  </si>
  <si>
    <t>O.D.A. MEPA</t>
  </si>
  <si>
    <t>CONFRONTO PREVENTIVI MEPA</t>
  </si>
  <si>
    <t xml:space="preserve">affidamento diretto FUORI MEPA </t>
  </si>
  <si>
    <t xml:space="preserve"> affidamento diretto FUORI MEPA </t>
  </si>
  <si>
    <t>R.D.O MEPA</t>
  </si>
  <si>
    <t>ALCOBAR SRL</t>
  </si>
  <si>
    <t>MUSSELLI SERVICE DI MUSSELLI MANLIO</t>
  </si>
  <si>
    <t>FRASCHINI MOTORS DI LEONARDO FRASCHINI</t>
  </si>
  <si>
    <t>ICI CALDAIE SPA</t>
  </si>
  <si>
    <t>DINA PROFESSIONAL</t>
  </si>
  <si>
    <t>BCV IMPIANTI SRL</t>
  </si>
  <si>
    <t>IT SOLUTIONS SRL</t>
  </si>
  <si>
    <t>A.C.A. ONORE DI GIANLUCA ONORE &amp; C. SNC</t>
  </si>
  <si>
    <t>IDROCOLOR SNC</t>
  </si>
  <si>
    <t>NOVALI EGIDIO</t>
  </si>
  <si>
    <t>ITM TELEMATICA SRL</t>
  </si>
  <si>
    <t>ENI SUSTAINABLE MOBILITY</t>
  </si>
  <si>
    <t>TYRES CENTER</t>
  </si>
  <si>
    <t>OFFICINA SANNA MARIO</t>
  </si>
  <si>
    <t>OPPO SRL</t>
  </si>
  <si>
    <t>ALCOOLTEST MARKETING ITALY SRL</t>
  </si>
  <si>
    <t>ARGHITTU S.N.C.</t>
  </si>
  <si>
    <t>STUDIO TELE.COM DI G. SPANU</t>
  </si>
  <si>
    <t>MANUTAN</t>
  </si>
  <si>
    <t>C.I.N. S.p.a.</t>
  </si>
  <si>
    <t>ULTRAPROMEDIA</t>
  </si>
  <si>
    <t>TECHNOPED DI ROBERTO PEDDONI</t>
  </si>
  <si>
    <t>AVIS SEDINI</t>
  </si>
  <si>
    <t>BEL VEDERE ODV</t>
  </si>
  <si>
    <t>DITTA BRICOQUERCIA</t>
  </si>
  <si>
    <t>MEDIAEVENTI SRL</t>
  </si>
  <si>
    <t>CARTA ANTONIO EREDI SAS</t>
  </si>
  <si>
    <t>EL.COM SRL</t>
  </si>
  <si>
    <t>OFFICINE SARVI SOC. COOP.</t>
  </si>
  <si>
    <t>GI.SA.SI</t>
  </si>
  <si>
    <t>BUYONLINE SRL</t>
  </si>
  <si>
    <t>WICON ITALIA SRL</t>
  </si>
  <si>
    <t>FERRAMENTA OGGIANO SRL</t>
  </si>
  <si>
    <t>F.LLI PAVONE</t>
  </si>
  <si>
    <t>PULISARDA</t>
  </si>
  <si>
    <t>ISMA DI MELIS SRL</t>
  </si>
  <si>
    <t>OPPO</t>
  </si>
  <si>
    <t>MAIL BOXES F.LLI ADDIS</t>
  </si>
  <si>
    <t>MASNATA CHIMICI</t>
  </si>
  <si>
    <t>NuvolaPoint di Flajs Alessandro</t>
  </si>
  <si>
    <t>technoped impianti elettrici e termoidraulici di roberto peddoni</t>
  </si>
  <si>
    <t>TECHNOPED SERVIZI S.R.L.</t>
  </si>
  <si>
    <t>EDIL FRESI</t>
  </si>
  <si>
    <t>MANUTAN ITALIA S.P.A.</t>
  </si>
  <si>
    <t>VAR GROUP S.P.A.</t>
  </si>
  <si>
    <t>IMAFLEX S.A.S. DI ANTONIO GESUATO &amp; C.</t>
  </si>
  <si>
    <t>LINEA DATA S.R.L.</t>
  </si>
  <si>
    <t>COMBUSTIBILI SRL</t>
  </si>
  <si>
    <t>I.T.M.</t>
  </si>
  <si>
    <t>I.M.Q. SPA</t>
  </si>
  <si>
    <t>GAM SRL</t>
  </si>
  <si>
    <t>Amra Belle Arti</t>
  </si>
  <si>
    <t>Mediaeventi Srl</t>
  </si>
  <si>
    <t>DEMARTIS SNC</t>
  </si>
  <si>
    <t>TECHNOPED SERVICE SRL</t>
  </si>
  <si>
    <t>TECHNOPED SERVIZI SRL</t>
  </si>
  <si>
    <t>COMMERCIAL PACKING</t>
  </si>
  <si>
    <t>TECKNOIT SRL</t>
  </si>
  <si>
    <t>GARDEN 2 S.R.L.</t>
  </si>
  <si>
    <t>POLARIS NET SRL</t>
  </si>
  <si>
    <t>GI.SA.SI. SOC.COOP</t>
  </si>
  <si>
    <t>TECHVISION SISTEMI MULTIMEDIALI SRL</t>
  </si>
  <si>
    <t>SICURITALY</t>
  </si>
  <si>
    <t>€ 446,70 + IVA</t>
  </si>
  <si>
    <t>€ 681,90 + IVA</t>
  </si>
  <si>
    <t>€ 6.034,00 + IVA</t>
  </si>
  <si>
    <t>€ 3.350,00 + IVA</t>
  </si>
  <si>
    <t>€ 414,58 + IVA</t>
  </si>
  <si>
    <t>€ 2.567,00 + IVA</t>
  </si>
  <si>
    <t>€ 545,70 + IVA</t>
  </si>
  <si>
    <t>€ 400,00 + IVA</t>
  </si>
  <si>
    <t>€ 1.231,10 + IVA</t>
  </si>
  <si>
    <t>€ 2.029,50 + IVA</t>
  </si>
  <si>
    <t>€ 320,00 + IVA</t>
  </si>
  <si>
    <t>€ 109,50 + IVA</t>
  </si>
  <si>
    <t>€ 857,70 + IVA</t>
  </si>
  <si>
    <t>€ 3.719,88 + IVA</t>
  </si>
  <si>
    <t>€ 2.342,62 + IVA</t>
  </si>
  <si>
    <t>€ 1.200,00 + IVA</t>
  </si>
  <si>
    <t>€ 80,00 + IVA</t>
  </si>
  <si>
    <t>€ 1.050,80 + IVA</t>
  </si>
  <si>
    <t>€ 5.822,50 + IVA</t>
  </si>
  <si>
    <t>€ 2.661,25 + IVA</t>
  </si>
  <si>
    <t>€ 325, 96 + IVA</t>
  </si>
  <si>
    <t>€ 209,00 + IVA</t>
  </si>
  <si>
    <t>€ 244,00 + IVA</t>
  </si>
  <si>
    <t>€ 2.500,00 + IVA</t>
  </si>
  <si>
    <t>€ 2.366,80 + IVA</t>
  </si>
  <si>
    <t>€ 45,00 + IVA</t>
  </si>
  <si>
    <t>€ 430,00 + IVA</t>
  </si>
  <si>
    <t>€ 5.443,49 + IVA</t>
  </si>
  <si>
    <t>€ 6.877,53 + IVA</t>
  </si>
  <si>
    <t>€ 511,29 + IVA</t>
  </si>
  <si>
    <t>€ 109,00 + IVA</t>
  </si>
  <si>
    <t>€ 557,11 + IVA</t>
  </si>
  <si>
    <t>€ 1.201,29 + IVA</t>
  </si>
  <si>
    <t>€ 1.016,08 + IVA</t>
  </si>
  <si>
    <t>€ 1.114,34 + IVA</t>
  </si>
  <si>
    <t>€ 490,39 + IVA</t>
  </si>
  <si>
    <t>€ 431,07 +IVA</t>
  </si>
  <si>
    <t>€ 2.272,80 + IVA</t>
  </si>
  <si>
    <t>€ 24,59 + IVA</t>
  </si>
  <si>
    <t>€ 966,50 + IVA</t>
  </si>
  <si>
    <t>€ 4.695,11 + IVA</t>
  </si>
  <si>
    <t>€ 872,00 + IVA</t>
  </si>
  <si>
    <t>€ 200,00 + IVA</t>
  </si>
  <si>
    <t>€ 1.736,00 + IVA</t>
  </si>
  <si>
    <t>€ 6.465,50 + IVA</t>
  </si>
  <si>
    <t>€ 504,24 + IVA</t>
  </si>
  <si>
    <t>€ 612,75 + IVA</t>
  </si>
  <si>
    <t>€ 1.005,33 + IVA</t>
  </si>
  <si>
    <t>€ 73,00 + IVA</t>
  </si>
  <si>
    <t>€ 270,00 + IVA</t>
  </si>
  <si>
    <t>€ 1.199,12 + IVA</t>
  </si>
  <si>
    <t>€ 3.302,44 + IVA</t>
  </si>
  <si>
    <t>€ 8.309,30 + IVA</t>
  </si>
  <si>
    <t>€ 1.587,00 + IVA</t>
  </si>
  <si>
    <t>€ 870,00 + IVA</t>
  </si>
  <si>
    <t>€ 12.065,40 + IVA</t>
  </si>
  <si>
    <t>€ 3.218,00 + IVA</t>
  </si>
  <si>
    <t>€ 884,60 + IVA</t>
  </si>
  <si>
    <t>€ 4.890,00 + IVA</t>
  </si>
  <si>
    <t>€ 2.441,70 + IVA</t>
  </si>
  <si>
    <t>€ 1.938,60 + IVA</t>
  </si>
  <si>
    <t>€ 11.584,00 + IVA</t>
  </si>
  <si>
    <t>€ 647,00 + IVA</t>
  </si>
  <si>
    <t>CASA CIRCONDARIALE SASSARI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</si>
</sst>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&quot;€&quot;\ #,##0.00"/>
    <numFmt numFmtId="165" formatCode="&quot;€ &quot;#,##0.00"/>
    <numFmt numFmtId="166" formatCode="&quot;€&quot;\ #,##0.00;\-&quot;€&quot;\ #,##0.00"/>
    <numFmt numFmtId="167" formatCode="_-&quot;€ &quot;* #,##0.00_-;&quot;-€ &quot;* #,##0.00_-;_-&quot;€ &quot;* \-??_-;_-@_-"/>
    <numFmt numFmtId="168" formatCode="_-* #,##0.00\ _€_-;\-* #,##0.00\ _€_-;_-* \-??\ _€_-;_-@_-"/>
    <numFmt numFmtId="169" formatCode="#,##0.00\ &quot;€&quot;"/>
    <numFmt numFmtId="170" formatCode="[$€-410]\ #,##0.00;[Red]\-[$€-410]\ #,##0.00"/>
    <numFmt numFmtId="171" formatCode="[$€-2]\ #,##0.00;[Red]\-[$€-2]\ #,##0.00"/>
  </numFmts>
  <fonts count="1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indexed="60"/>
      <name val="Times New Roman"/>
      <family val="1"/>
    </font>
    <font>
      <sz val="10"/>
      <name val="Times New Roman"/>
      <family val="1"/>
    </font>
    <font>
      <sz val="10"/>
      <color rgb="FF993300"/>
      <name val="Times New Roman"/>
      <family val="1"/>
    </font>
    <font>
      <i/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444444"/>
      <name val="Times New Roman"/>
      <family val="1"/>
    </font>
    <font>
      <sz val="10"/>
      <color rgb="FF333333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9F9F9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49" fontId="6" fillId="6" borderId="3" xfId="0" applyNumberFormat="1" applyFont="1" applyFill="1" applyBorder="1" applyAlignment="1">
      <alignment horizontal="center" vertical="center" wrapText="1"/>
    </xf>
    <xf numFmtId="49" fontId="6" fillId="6" borderId="4" xfId="0" applyNumberFormat="1" applyFont="1" applyFill="1" applyBorder="1" applyAlignment="1">
      <alignment horizontal="center" vertical="center" wrapText="1"/>
    </xf>
    <xf numFmtId="164" fontId="8" fillId="6" borderId="4" xfId="0" applyNumberFormat="1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wrapText="1"/>
    </xf>
    <xf numFmtId="0" fontId="9" fillId="0" borderId="6" xfId="0" applyFont="1" applyBorder="1" applyAlignment="1" applyProtection="1">
      <alignment horizontal="center" vertical="center" wrapText="1"/>
      <protection locked="0"/>
    </xf>
    <xf numFmtId="49" fontId="10" fillId="0" borderId="5" xfId="0" applyNumberFormat="1" applyFont="1" applyBorder="1" applyAlignment="1" applyProtection="1">
      <alignment horizontal="center" vertical="center" wrapText="1"/>
      <protection locked="0"/>
    </xf>
    <xf numFmtId="165" fontId="10" fillId="0" borderId="5" xfId="0" applyNumberFormat="1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>
      <alignment horizontal="center" vertical="center" wrapText="1"/>
    </xf>
    <xf numFmtId="0" fontId="9" fillId="0" borderId="8" xfId="0" applyFont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 wrapText="1"/>
    </xf>
    <xf numFmtId="165" fontId="10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43" fontId="6" fillId="0" borderId="1" xfId="1" applyFont="1" applyFill="1" applyBorder="1" applyAlignment="1">
      <alignment vertical="top"/>
    </xf>
    <xf numFmtId="0" fontId="6" fillId="0" borderId="9" xfId="0" applyFont="1" applyBorder="1" applyAlignment="1">
      <alignment vertical="top" wrapText="1"/>
    </xf>
    <xf numFmtId="43" fontId="6" fillId="0" borderId="1" xfId="1" applyFont="1" applyBorder="1" applyAlignment="1">
      <alignment vertical="top"/>
    </xf>
    <xf numFmtId="49" fontId="8" fillId="0" borderId="8" xfId="0" applyNumberFormat="1" applyFont="1" applyBorder="1" applyAlignment="1" applyProtection="1">
      <alignment horizontal="center" vertical="center" wrapText="1"/>
      <protection locked="0"/>
    </xf>
    <xf numFmtId="49" fontId="8" fillId="0" borderId="1" xfId="0" applyNumberFormat="1" applyFont="1" applyBorder="1" applyAlignment="1" applyProtection="1">
      <alignment horizontal="left" vertical="center" wrapText="1"/>
      <protection locked="0"/>
    </xf>
    <xf numFmtId="166" fontId="8" fillId="0" borderId="1" xfId="0" applyNumberFormat="1" applyFont="1" applyBorder="1" applyAlignment="1" applyProtection="1">
      <alignment horizontal="center" vertical="center" wrapText="1"/>
      <protection locked="0"/>
    </xf>
    <xf numFmtId="49" fontId="10" fillId="0" borderId="9" xfId="0" applyNumberFormat="1" applyFont="1" applyBorder="1" applyAlignment="1" applyProtection="1">
      <alignment horizontal="center" vertical="center" wrapText="1"/>
      <protection locked="0"/>
    </xf>
    <xf numFmtId="43" fontId="10" fillId="0" borderId="1" xfId="1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 applyProtection="1">
      <alignment horizontal="left" vertical="center" wrapText="1"/>
      <protection locked="0"/>
    </xf>
    <xf numFmtId="166" fontId="10" fillId="0" borderId="1" xfId="0" applyNumberFormat="1" applyFont="1" applyBorder="1" applyAlignment="1" applyProtection="1">
      <alignment horizontal="center" vertical="center" wrapText="1"/>
      <protection locked="0"/>
    </xf>
    <xf numFmtId="166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>
      <alignment horizontal="center" vertical="center" wrapText="1"/>
    </xf>
    <xf numFmtId="164" fontId="8" fillId="0" borderId="1" xfId="0" applyNumberFormat="1" applyFont="1" applyBorder="1" applyAlignment="1" applyProtection="1">
      <alignment horizontal="center" vertical="center" wrapText="1"/>
      <protection locked="0"/>
    </xf>
    <xf numFmtId="49" fontId="8" fillId="0" borderId="27" xfId="0" applyNumberFormat="1" applyFont="1" applyBorder="1" applyAlignment="1" applyProtection="1">
      <alignment horizontal="center" vertical="center" wrapText="1"/>
      <protection locked="0"/>
    </xf>
    <xf numFmtId="49" fontId="10" fillId="0" borderId="0" xfId="0" applyNumberFormat="1" applyFont="1" applyAlignment="1" applyProtection="1">
      <alignment horizontal="left" vertical="center" wrapText="1"/>
      <protection locked="0"/>
    </xf>
    <xf numFmtId="166" fontId="8" fillId="0" borderId="0" xfId="0" applyNumberFormat="1" applyFont="1" applyAlignment="1" applyProtection="1">
      <alignment horizontal="center" vertical="center" wrapText="1"/>
      <protection locked="0"/>
    </xf>
    <xf numFmtId="166" fontId="8" fillId="0" borderId="28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left" vertical="center" wrapText="1"/>
    </xf>
    <xf numFmtId="167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0" fillId="0" borderId="8" xfId="0" applyNumberFormat="1" applyFont="1" applyBorder="1" applyAlignment="1" applyProtection="1">
      <alignment horizontal="center" vertical="center" wrapText="1"/>
      <protection locked="0"/>
    </xf>
    <xf numFmtId="49" fontId="10" fillId="0" borderId="9" xfId="0" applyNumberFormat="1" applyFont="1" applyBorder="1" applyAlignment="1" applyProtection="1">
      <alignment horizontal="left" vertical="center" wrapText="1"/>
      <protection locked="0"/>
    </xf>
    <xf numFmtId="167" fontId="10" fillId="0" borderId="15" xfId="0" applyNumberFormat="1" applyFont="1" applyBorder="1" applyAlignment="1" applyProtection="1">
      <alignment horizontal="center" vertical="center" wrapText="1"/>
      <protection locked="0"/>
    </xf>
    <xf numFmtId="49" fontId="10" fillId="0" borderId="37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 wrapText="1"/>
    </xf>
    <xf numFmtId="167" fontId="10" fillId="0" borderId="16" xfId="0" applyNumberFormat="1" applyFont="1" applyBorder="1" applyAlignment="1" applyProtection="1">
      <alignment horizontal="center" vertical="center" wrapText="1"/>
      <protection locked="0"/>
    </xf>
    <xf numFmtId="49" fontId="10" fillId="0" borderId="38" xfId="0" applyNumberFormat="1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left" vertical="center" wrapText="1"/>
    </xf>
    <xf numFmtId="49" fontId="10" fillId="0" borderId="38" xfId="0" applyNumberFormat="1" applyFont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>
      <alignment horizontal="left" vertical="center" wrapText="1"/>
    </xf>
    <xf numFmtId="49" fontId="10" fillId="0" borderId="39" xfId="0" applyNumberFormat="1" applyFont="1" applyBorder="1" applyAlignment="1" applyProtection="1">
      <alignment horizontal="center" vertical="center" wrapText="1"/>
      <protection locked="0"/>
    </xf>
    <xf numFmtId="0" fontId="10" fillId="0" borderId="28" xfId="0" applyFont="1" applyBorder="1" applyAlignment="1">
      <alignment vertical="center" wrapText="1"/>
    </xf>
    <xf numFmtId="0" fontId="10" fillId="0" borderId="18" xfId="0" applyFont="1" applyBorder="1" applyAlignment="1">
      <alignment horizontal="left" vertical="center" wrapText="1"/>
    </xf>
    <xf numFmtId="49" fontId="10" fillId="0" borderId="38" xfId="0" applyNumberFormat="1" applyFont="1" applyBorder="1" applyAlignment="1">
      <alignment horizontal="left" vertical="center" wrapText="1"/>
    </xf>
    <xf numFmtId="168" fontId="10" fillId="0" borderId="2" xfId="0" applyNumberFormat="1" applyFont="1" applyBorder="1" applyAlignment="1">
      <alignment horizontal="left" vertical="center" wrapText="1"/>
    </xf>
    <xf numFmtId="49" fontId="10" fillId="0" borderId="37" xfId="0" applyNumberFormat="1" applyFont="1" applyBorder="1" applyAlignment="1" applyProtection="1">
      <alignment horizontal="left" vertical="center" wrapText="1"/>
      <protection locked="0"/>
    </xf>
    <xf numFmtId="168" fontId="10" fillId="0" borderId="1" xfId="0" applyNumberFormat="1" applyFont="1" applyBorder="1" applyAlignment="1">
      <alignment horizontal="left" vertical="center" wrapText="1"/>
    </xf>
    <xf numFmtId="49" fontId="10" fillId="0" borderId="38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49" fontId="10" fillId="0" borderId="37" xfId="0" applyNumberFormat="1" applyFont="1" applyBorder="1" applyAlignment="1" applyProtection="1">
      <alignment vertical="center" wrapText="1"/>
      <protection locked="0"/>
    </xf>
    <xf numFmtId="49" fontId="10" fillId="0" borderId="2" xfId="0" applyNumberFormat="1" applyFont="1" applyBorder="1" applyAlignment="1" applyProtection="1">
      <alignment horizontal="left" vertical="center" wrapText="1"/>
      <protection locked="0"/>
    </xf>
    <xf numFmtId="167" fontId="10" fillId="0" borderId="19" xfId="0" applyNumberFormat="1" applyFont="1" applyBorder="1" applyAlignment="1" applyProtection="1">
      <alignment horizontal="center" vertical="center" wrapText="1"/>
      <protection locked="0"/>
    </xf>
    <xf numFmtId="49" fontId="10" fillId="0" borderId="40" xfId="0" applyNumberFormat="1" applyFont="1" applyBorder="1" applyAlignment="1" applyProtection="1">
      <alignment horizontal="left" vertical="center" wrapText="1"/>
      <protection locked="0"/>
    </xf>
    <xf numFmtId="49" fontId="10" fillId="0" borderId="9" xfId="0" applyNumberFormat="1" applyFont="1" applyBorder="1" applyAlignment="1" applyProtection="1">
      <alignment vertical="center" wrapText="1"/>
      <protection locked="0"/>
    </xf>
    <xf numFmtId="49" fontId="10" fillId="0" borderId="9" xfId="0" applyNumberFormat="1" applyFont="1" applyBorder="1" applyAlignment="1">
      <alignment horizontal="center" vertical="center" wrapText="1"/>
    </xf>
    <xf numFmtId="167" fontId="12" fillId="0" borderId="1" xfId="0" applyNumberFormat="1" applyFont="1" applyBorder="1" applyAlignment="1" applyProtection="1">
      <alignment horizontal="center" vertical="center" wrapText="1"/>
      <protection locked="0"/>
    </xf>
    <xf numFmtId="49" fontId="10" fillId="0" borderId="8" xfId="0" applyNumberFormat="1" applyFont="1" applyBorder="1" applyAlignment="1" applyProtection="1">
      <alignment horizontal="center" wrapText="1"/>
      <protection locked="0"/>
    </xf>
    <xf numFmtId="0" fontId="10" fillId="0" borderId="9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169" fontId="6" fillId="0" borderId="1" xfId="1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69" fontId="6" fillId="0" borderId="1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 applyProtection="1">
      <alignment horizontal="center" vertical="center" wrapText="1"/>
      <protection locked="0"/>
    </xf>
    <xf numFmtId="169" fontId="10" fillId="0" borderId="16" xfId="0" applyNumberFormat="1" applyFont="1" applyBorder="1" applyAlignment="1" applyProtection="1">
      <alignment horizontal="center" vertical="center" wrapText="1"/>
      <protection locked="0"/>
    </xf>
    <xf numFmtId="49" fontId="8" fillId="2" borderId="16" xfId="0" applyNumberFormat="1" applyFont="1" applyFill="1" applyBorder="1" applyAlignment="1" applyProtection="1">
      <alignment horizontal="center" vertical="center" wrapText="1"/>
      <protection locked="0"/>
    </xf>
    <xf numFmtId="169" fontId="10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1" fontId="8" fillId="0" borderId="17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10" fillId="3" borderId="38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>
      <alignment horizontal="center" vertical="center" wrapText="1"/>
    </xf>
    <xf numFmtId="16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27" xfId="0" applyFont="1" applyBorder="1"/>
    <xf numFmtId="0" fontId="6" fillId="0" borderId="0" xfId="0" applyFont="1"/>
    <xf numFmtId="0" fontId="6" fillId="0" borderId="28" xfId="0" applyFont="1" applyBorder="1"/>
    <xf numFmtId="0" fontId="13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70" fontId="6" fillId="0" borderId="1" xfId="0" applyNumberFormat="1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170" fontId="6" fillId="0" borderId="1" xfId="0" applyNumberFormat="1" applyFont="1" applyBorder="1" applyAlignment="1">
      <alignment vertical="center"/>
    </xf>
    <xf numFmtId="0" fontId="13" fillId="0" borderId="9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170" fontId="10" fillId="0" borderId="1" xfId="0" applyNumberFormat="1" applyFont="1" applyBorder="1" applyAlignment="1">
      <alignment vertical="center"/>
    </xf>
    <xf numFmtId="170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70" fontId="6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/>
    </xf>
    <xf numFmtId="170" fontId="6" fillId="4" borderId="1" xfId="0" applyNumberFormat="1" applyFont="1" applyFill="1" applyBorder="1" applyAlignment="1">
      <alignment vertical="center"/>
    </xf>
    <xf numFmtId="0" fontId="14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165" fontId="6" fillId="0" borderId="1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6" fillId="0" borderId="28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8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14" fontId="6" fillId="0" borderId="9" xfId="0" applyNumberFormat="1" applyFont="1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71" fontId="6" fillId="0" borderId="1" xfId="0" applyNumberFormat="1" applyFont="1" applyBorder="1" applyAlignment="1">
      <alignment horizontal="center"/>
    </xf>
    <xf numFmtId="44" fontId="13" fillId="0" borderId="1" xfId="0" applyNumberFormat="1" applyFont="1" applyBorder="1" applyAlignment="1">
      <alignment horizontal="right" vertical="center" wrapText="1"/>
    </xf>
    <xf numFmtId="44" fontId="13" fillId="0" borderId="9" xfId="0" applyNumberFormat="1" applyFont="1" applyBorder="1" applyAlignment="1">
      <alignment horizontal="right" vertical="center" wrapText="1"/>
    </xf>
    <xf numFmtId="44" fontId="6" fillId="0" borderId="1" xfId="0" applyNumberFormat="1" applyFont="1" applyBorder="1" applyAlignment="1">
      <alignment horizontal="right" vertical="center" wrapText="1"/>
    </xf>
    <xf numFmtId="44" fontId="6" fillId="0" borderId="9" xfId="0" applyNumberFormat="1" applyFont="1" applyBorder="1" applyAlignment="1">
      <alignment horizontal="right" vertical="center" wrapText="1"/>
    </xf>
    <xf numFmtId="44" fontId="6" fillId="0" borderId="1" xfId="0" applyNumberFormat="1" applyFont="1" applyBorder="1" applyAlignment="1">
      <alignment horizontal="right" vertical="center"/>
    </xf>
    <xf numFmtId="44" fontId="6" fillId="0" borderId="9" xfId="0" applyNumberFormat="1" applyFont="1" applyBorder="1" applyAlignment="1">
      <alignment horizontal="right" vertical="center"/>
    </xf>
    <xf numFmtId="44" fontId="13" fillId="0" borderId="1" xfId="0" applyNumberFormat="1" applyFont="1" applyBorder="1" applyAlignment="1">
      <alignment horizontal="right" vertical="center"/>
    </xf>
    <xf numFmtId="44" fontId="13" fillId="0" borderId="9" xfId="0" applyNumberFormat="1" applyFont="1" applyBorder="1" applyAlignment="1">
      <alignment horizontal="right" vertical="center"/>
    </xf>
    <xf numFmtId="0" fontId="6" fillId="2" borderId="8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4" fontId="10" fillId="0" borderId="1" xfId="0" applyNumberFormat="1" applyFont="1" applyBorder="1" applyAlignment="1">
      <alignment horizontal="right" vertical="center" wrapText="1"/>
    </xf>
    <xf numFmtId="44" fontId="10" fillId="0" borderId="9" xfId="0" applyNumberFormat="1" applyFont="1" applyBorder="1" applyAlignment="1">
      <alignment horizontal="right" vertical="center" wrapText="1"/>
    </xf>
    <xf numFmtId="44" fontId="6" fillId="0" borderId="1" xfId="0" applyNumberFormat="1" applyFont="1" applyBorder="1" applyAlignment="1">
      <alignment vertical="center"/>
    </xf>
    <xf numFmtId="44" fontId="6" fillId="0" borderId="9" xfId="0" applyNumberFormat="1" applyFont="1" applyBorder="1" applyAlignment="1">
      <alignment vertical="center"/>
    </xf>
    <xf numFmtId="44" fontId="15" fillId="0" borderId="1" xfId="0" applyNumberFormat="1" applyFont="1" applyBorder="1" applyAlignment="1">
      <alignment vertical="center"/>
    </xf>
    <xf numFmtId="44" fontId="15" fillId="0" borderId="9" xfId="0" applyNumberFormat="1" applyFont="1" applyBorder="1" applyAlignment="1">
      <alignment vertical="center"/>
    </xf>
    <xf numFmtId="0" fontId="10" fillId="5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6" fillId="0" borderId="41" xfId="0" applyFont="1" applyBorder="1" applyAlignment="1">
      <alignment vertical="center" wrapText="1"/>
    </xf>
    <xf numFmtId="0" fontId="10" fillId="2" borderId="42" xfId="0" applyFont="1" applyFill="1" applyBorder="1" applyAlignment="1">
      <alignment vertical="center" wrapText="1"/>
    </xf>
    <xf numFmtId="44" fontId="6" fillId="0" borderId="42" xfId="0" applyNumberFormat="1" applyFont="1" applyBorder="1" applyAlignment="1">
      <alignment vertical="center"/>
    </xf>
    <xf numFmtId="44" fontId="6" fillId="0" borderId="43" xfId="0" applyNumberFormat="1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171" fontId="16" fillId="0" borderId="1" xfId="0" applyNumberFormat="1" applyFont="1" applyBorder="1" applyAlignment="1">
      <alignment horizontal="center" vertical="center" wrapText="1"/>
    </xf>
    <xf numFmtId="171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166" fontId="8" fillId="0" borderId="1" xfId="0" applyNumberFormat="1" applyFont="1" applyBorder="1" applyAlignment="1" applyProtection="1">
      <alignment horizontal="center" vertical="center" wrapText="1"/>
      <protection locked="0"/>
    </xf>
    <xf numFmtId="49" fontId="10" fillId="0" borderId="9" xfId="0" applyNumberFormat="1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9" fontId="7" fillId="0" borderId="35" xfId="0" applyNumberFormat="1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horizontal="center" vertical="center" wrapText="1"/>
    </xf>
    <xf numFmtId="49" fontId="7" fillId="0" borderId="36" xfId="0" applyNumberFormat="1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colors>
    <mruColors>
      <color rgb="FFFFFFCC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117"/>
  <sheetViews>
    <sheetView tabSelected="1" topLeftCell="A490" workbookViewId="0">
      <selection activeCell="B495" sqref="B495:E495"/>
    </sheetView>
  </sheetViews>
  <sheetFormatPr defaultRowHeight="14.4" x14ac:dyDescent="0.3"/>
  <cols>
    <col min="1" max="1" width="2.33203125" customWidth="1"/>
    <col min="2" max="2" width="30.88671875" customWidth="1"/>
    <col min="3" max="3" width="51.109375" customWidth="1"/>
    <col min="4" max="4" width="22.5546875" customWidth="1"/>
    <col min="5" max="5" width="23.21875" customWidth="1"/>
    <col min="6" max="6" width="5.109375" customWidth="1"/>
  </cols>
  <sheetData>
    <row r="1" spans="2:5" ht="21" x14ac:dyDescent="0.3">
      <c r="B1" s="164" t="s">
        <v>1489</v>
      </c>
      <c r="C1" s="165"/>
      <c r="D1" s="165"/>
      <c r="E1" s="166"/>
    </row>
    <row r="2" spans="2:5" x14ac:dyDescent="0.3">
      <c r="B2" s="167" t="s">
        <v>1490</v>
      </c>
      <c r="C2" s="168"/>
      <c r="D2" s="168"/>
      <c r="E2" s="169"/>
    </row>
    <row r="3" spans="2:5" x14ac:dyDescent="0.3">
      <c r="B3" s="170"/>
      <c r="C3" s="171"/>
      <c r="D3" s="171"/>
      <c r="E3" s="172"/>
    </row>
    <row r="4" spans="2:5" ht="16.2" thickBot="1" x14ac:dyDescent="0.35">
      <c r="B4" s="173" t="s">
        <v>1491</v>
      </c>
      <c r="C4" s="174"/>
      <c r="D4" s="174"/>
      <c r="E4" s="175"/>
    </row>
    <row r="5" spans="2:5" ht="30.6" customHeight="1" x14ac:dyDescent="0.3">
      <c r="B5" s="176" t="s">
        <v>1492</v>
      </c>
      <c r="C5" s="177"/>
      <c r="D5" s="177"/>
      <c r="E5" s="178"/>
    </row>
    <row r="6" spans="2:5" ht="79.8" customHeight="1" thickBot="1" x14ac:dyDescent="0.35">
      <c r="B6" s="182" t="s">
        <v>1501</v>
      </c>
      <c r="C6" s="183"/>
      <c r="D6" s="183"/>
      <c r="E6" s="184"/>
    </row>
    <row r="7" spans="2:5" ht="34.200000000000003" customHeight="1" thickBot="1" x14ac:dyDescent="0.35">
      <c r="B7" s="161" t="s">
        <v>895</v>
      </c>
      <c r="C7" s="162"/>
      <c r="D7" s="162"/>
      <c r="E7" s="163"/>
    </row>
    <row r="8" spans="2:5" s="1" customFormat="1" ht="40.799999999999997" thickBot="1" x14ac:dyDescent="0.35">
      <c r="B8" s="3" t="s">
        <v>1496</v>
      </c>
      <c r="C8" s="4" t="s">
        <v>0</v>
      </c>
      <c r="D8" s="5" t="s">
        <v>1497</v>
      </c>
      <c r="E8" s="6" t="s">
        <v>1498</v>
      </c>
    </row>
    <row r="9" spans="2:5" ht="126.6" customHeight="1" x14ac:dyDescent="0.3">
      <c r="B9" s="7" t="s">
        <v>68</v>
      </c>
      <c r="C9" s="8" t="s">
        <v>31</v>
      </c>
      <c r="D9" s="9">
        <v>1694.59</v>
      </c>
      <c r="E9" s="10" t="s">
        <v>106</v>
      </c>
    </row>
    <row r="10" spans="2:5" ht="52.8" x14ac:dyDescent="0.3">
      <c r="B10" s="11" t="s">
        <v>1</v>
      </c>
      <c r="C10" s="12" t="s">
        <v>178</v>
      </c>
      <c r="D10" s="13">
        <v>3500</v>
      </c>
      <c r="E10" s="14" t="s">
        <v>105</v>
      </c>
    </row>
    <row r="11" spans="2:5" ht="39.6" x14ac:dyDescent="0.3">
      <c r="B11" s="15" t="s">
        <v>70</v>
      </c>
      <c r="C11" s="16" t="s">
        <v>32</v>
      </c>
      <c r="D11" s="13">
        <v>706</v>
      </c>
      <c r="E11" s="14" t="s">
        <v>107</v>
      </c>
    </row>
    <row r="12" spans="2:5" ht="92.4" x14ac:dyDescent="0.3">
      <c r="B12" s="15" t="s">
        <v>69</v>
      </c>
      <c r="C12" s="12" t="s">
        <v>33</v>
      </c>
      <c r="D12" s="13">
        <v>811.14</v>
      </c>
      <c r="E12" s="14" t="s">
        <v>108</v>
      </c>
    </row>
    <row r="13" spans="2:5" ht="52.8" x14ac:dyDescent="0.3">
      <c r="B13" s="11" t="s">
        <v>165</v>
      </c>
      <c r="C13" s="12" t="s">
        <v>34</v>
      </c>
      <c r="D13" s="13" t="s">
        <v>2</v>
      </c>
      <c r="E13" s="14" t="s">
        <v>166</v>
      </c>
    </row>
    <row r="14" spans="2:5" ht="52.8" x14ac:dyDescent="0.3">
      <c r="B14" s="11" t="s">
        <v>3</v>
      </c>
      <c r="C14" s="12" t="s">
        <v>75</v>
      </c>
      <c r="D14" s="13" t="s">
        <v>4</v>
      </c>
      <c r="E14" s="14" t="s">
        <v>154</v>
      </c>
    </row>
    <row r="15" spans="2:5" ht="39.6" x14ac:dyDescent="0.3">
      <c r="B15" s="17" t="s">
        <v>71</v>
      </c>
      <c r="C15" s="12" t="s">
        <v>5</v>
      </c>
      <c r="D15" s="13">
        <v>50</v>
      </c>
      <c r="E15" s="14" t="s">
        <v>164</v>
      </c>
    </row>
    <row r="16" spans="2:5" ht="66" x14ac:dyDescent="0.3">
      <c r="B16" s="17" t="s">
        <v>67</v>
      </c>
      <c r="C16" s="12" t="s">
        <v>76</v>
      </c>
      <c r="D16" s="13">
        <v>276.88</v>
      </c>
      <c r="E16" s="14" t="s">
        <v>109</v>
      </c>
    </row>
    <row r="17" spans="2:5" ht="66" x14ac:dyDescent="0.3">
      <c r="B17" s="11" t="s">
        <v>888</v>
      </c>
      <c r="C17" s="12" t="s">
        <v>35</v>
      </c>
      <c r="D17" s="13">
        <v>51598.720000000001</v>
      </c>
      <c r="E17" s="14" t="s">
        <v>175</v>
      </c>
    </row>
    <row r="18" spans="2:5" ht="66" x14ac:dyDescent="0.3">
      <c r="B18" s="17" t="s">
        <v>67</v>
      </c>
      <c r="C18" s="12" t="s">
        <v>80</v>
      </c>
      <c r="D18" s="13">
        <v>139.13999999999999</v>
      </c>
      <c r="E18" s="14" t="s">
        <v>109</v>
      </c>
    </row>
    <row r="19" spans="2:5" ht="26.4" x14ac:dyDescent="0.3">
      <c r="B19" s="11" t="s">
        <v>111</v>
      </c>
      <c r="C19" s="16" t="s">
        <v>6</v>
      </c>
      <c r="D19" s="13">
        <v>776</v>
      </c>
      <c r="E19" s="14" t="s">
        <v>110</v>
      </c>
    </row>
    <row r="20" spans="2:5" ht="39.6" x14ac:dyDescent="0.3">
      <c r="B20" s="11" t="s">
        <v>113</v>
      </c>
      <c r="C20" s="12" t="s">
        <v>30</v>
      </c>
      <c r="D20" s="13">
        <v>180</v>
      </c>
      <c r="E20" s="14" t="s">
        <v>112</v>
      </c>
    </row>
    <row r="21" spans="2:5" ht="52.8" x14ac:dyDescent="0.3">
      <c r="B21" s="11" t="s">
        <v>7</v>
      </c>
      <c r="C21" s="12" t="s">
        <v>77</v>
      </c>
      <c r="D21" s="13">
        <v>169.2</v>
      </c>
      <c r="E21" s="14" t="s">
        <v>114</v>
      </c>
    </row>
    <row r="22" spans="2:5" ht="52.8" x14ac:dyDescent="0.3">
      <c r="B22" s="11" t="s">
        <v>8</v>
      </c>
      <c r="C22" s="16" t="s">
        <v>78</v>
      </c>
      <c r="D22" s="13">
        <v>1168</v>
      </c>
      <c r="E22" s="14" t="s">
        <v>115</v>
      </c>
    </row>
    <row r="23" spans="2:5" ht="66" x14ac:dyDescent="0.3">
      <c r="B23" s="17" t="s">
        <v>181</v>
      </c>
      <c r="C23" s="16" t="s">
        <v>167</v>
      </c>
      <c r="D23" s="13" t="s">
        <v>182</v>
      </c>
      <c r="E23" s="14" t="s">
        <v>184</v>
      </c>
    </row>
    <row r="24" spans="2:5" ht="92.4" x14ac:dyDescent="0.3">
      <c r="B24" s="15" t="s">
        <v>66</v>
      </c>
      <c r="C24" s="12" t="s">
        <v>36</v>
      </c>
      <c r="D24" s="13">
        <v>775.14</v>
      </c>
      <c r="E24" s="14" t="s">
        <v>108</v>
      </c>
    </row>
    <row r="25" spans="2:5" ht="66" x14ac:dyDescent="0.3">
      <c r="B25" s="17" t="s">
        <v>67</v>
      </c>
      <c r="C25" s="12" t="s">
        <v>79</v>
      </c>
      <c r="D25" s="13">
        <v>443.06</v>
      </c>
      <c r="E25" s="14" t="s">
        <v>109</v>
      </c>
    </row>
    <row r="26" spans="2:5" ht="39.6" x14ac:dyDescent="0.3">
      <c r="B26" s="11" t="s">
        <v>9</v>
      </c>
      <c r="C26" s="12" t="s">
        <v>82</v>
      </c>
      <c r="D26" s="13">
        <v>240</v>
      </c>
      <c r="E26" s="14" t="s">
        <v>116</v>
      </c>
    </row>
    <row r="27" spans="2:5" ht="52.8" x14ac:dyDescent="0.3">
      <c r="B27" s="15" t="s">
        <v>117</v>
      </c>
      <c r="C27" s="16" t="s">
        <v>10</v>
      </c>
      <c r="D27" s="13">
        <v>347.4</v>
      </c>
      <c r="E27" s="14" t="s">
        <v>118</v>
      </c>
    </row>
    <row r="28" spans="2:5" ht="39.6" x14ac:dyDescent="0.3">
      <c r="B28" s="11" t="s">
        <v>11</v>
      </c>
      <c r="C28" s="12" t="s">
        <v>12</v>
      </c>
      <c r="D28" s="13" t="s">
        <v>13</v>
      </c>
      <c r="E28" s="14" t="s">
        <v>119</v>
      </c>
    </row>
    <row r="29" spans="2:5" ht="66" x14ac:dyDescent="0.3">
      <c r="B29" s="17" t="s">
        <v>67</v>
      </c>
      <c r="C29" s="12" t="s">
        <v>83</v>
      </c>
      <c r="D29" s="13">
        <v>141.13999999999999</v>
      </c>
      <c r="E29" s="14" t="s">
        <v>109</v>
      </c>
    </row>
    <row r="30" spans="2:5" ht="52.8" x14ac:dyDescent="0.3">
      <c r="B30" s="15" t="s">
        <v>65</v>
      </c>
      <c r="C30" s="16" t="s">
        <v>14</v>
      </c>
      <c r="D30" s="13">
        <v>186.07</v>
      </c>
      <c r="E30" s="14" t="s">
        <v>155</v>
      </c>
    </row>
    <row r="31" spans="2:5" ht="39.6" x14ac:dyDescent="0.3">
      <c r="B31" s="11" t="s">
        <v>15</v>
      </c>
      <c r="C31" s="12" t="s">
        <v>84</v>
      </c>
      <c r="D31" s="13">
        <v>536</v>
      </c>
      <c r="E31" s="14" t="s">
        <v>120</v>
      </c>
    </row>
    <row r="32" spans="2:5" ht="92.4" x14ac:dyDescent="0.3">
      <c r="B32" s="11" t="s">
        <v>16</v>
      </c>
      <c r="C32" s="12" t="s">
        <v>17</v>
      </c>
      <c r="D32" s="13" t="s">
        <v>170</v>
      </c>
      <c r="E32" s="14" t="s">
        <v>115</v>
      </c>
    </row>
    <row r="33" spans="2:5" ht="66" x14ac:dyDescent="0.3">
      <c r="B33" s="17" t="s">
        <v>143</v>
      </c>
      <c r="C33" s="12" t="s">
        <v>18</v>
      </c>
      <c r="D33" s="13">
        <v>323.77</v>
      </c>
      <c r="E33" s="14" t="s">
        <v>121</v>
      </c>
    </row>
    <row r="34" spans="2:5" ht="66" x14ac:dyDescent="0.3">
      <c r="B34" s="17" t="s">
        <v>67</v>
      </c>
      <c r="C34" s="12" t="s">
        <v>85</v>
      </c>
      <c r="D34" s="13">
        <v>282.35000000000002</v>
      </c>
      <c r="E34" s="14" t="s">
        <v>109</v>
      </c>
    </row>
    <row r="35" spans="2:5" ht="66" x14ac:dyDescent="0.3">
      <c r="B35" s="17" t="s">
        <v>67</v>
      </c>
      <c r="C35" s="12" t="s">
        <v>86</v>
      </c>
      <c r="D35" s="13">
        <v>2016.14</v>
      </c>
      <c r="E35" s="14" t="s">
        <v>109</v>
      </c>
    </row>
    <row r="36" spans="2:5" ht="52.8" x14ac:dyDescent="0.3">
      <c r="B36" s="15" t="s">
        <v>64</v>
      </c>
      <c r="C36" s="16" t="s">
        <v>19</v>
      </c>
      <c r="D36" s="13">
        <v>4560</v>
      </c>
      <c r="E36" s="14" t="s">
        <v>185</v>
      </c>
    </row>
    <row r="37" spans="2:5" ht="375" customHeight="1" x14ac:dyDescent="0.3">
      <c r="B37" s="11" t="s">
        <v>20</v>
      </c>
      <c r="C37" s="12" t="s">
        <v>21</v>
      </c>
      <c r="D37" s="13" t="s">
        <v>22</v>
      </c>
      <c r="E37" s="14" t="s">
        <v>122</v>
      </c>
    </row>
    <row r="38" spans="2:5" ht="79.2" x14ac:dyDescent="0.3">
      <c r="B38" s="11" t="s">
        <v>171</v>
      </c>
      <c r="C38" s="12" t="s">
        <v>23</v>
      </c>
      <c r="D38" s="13" t="s">
        <v>87</v>
      </c>
      <c r="E38" s="14" t="s">
        <v>172</v>
      </c>
    </row>
    <row r="39" spans="2:5" ht="39.6" x14ac:dyDescent="0.3">
      <c r="B39" s="15" t="s">
        <v>72</v>
      </c>
      <c r="C39" s="12" t="s">
        <v>24</v>
      </c>
      <c r="D39" s="13">
        <v>237</v>
      </c>
      <c r="E39" s="14" t="s">
        <v>156</v>
      </c>
    </row>
    <row r="40" spans="2:5" ht="92.4" x14ac:dyDescent="0.3">
      <c r="B40" s="11" t="s">
        <v>889</v>
      </c>
      <c r="C40" s="12" t="s">
        <v>25</v>
      </c>
      <c r="D40" s="13">
        <v>4928.1400000000003</v>
      </c>
      <c r="E40" s="14" t="s">
        <v>186</v>
      </c>
    </row>
    <row r="41" spans="2:5" ht="39.6" x14ac:dyDescent="0.3">
      <c r="B41" s="11" t="s">
        <v>176</v>
      </c>
      <c r="C41" s="12" t="s">
        <v>26</v>
      </c>
      <c r="D41" s="13" t="s">
        <v>197</v>
      </c>
      <c r="E41" s="14" t="s">
        <v>177</v>
      </c>
    </row>
    <row r="42" spans="2:5" ht="52.8" x14ac:dyDescent="0.3">
      <c r="B42" s="11" t="s">
        <v>196</v>
      </c>
      <c r="C42" s="12" t="s">
        <v>27</v>
      </c>
      <c r="D42" s="13" t="s">
        <v>198</v>
      </c>
      <c r="E42" s="14" t="s">
        <v>183</v>
      </c>
    </row>
    <row r="43" spans="2:5" ht="39.6" x14ac:dyDescent="0.3">
      <c r="B43" s="15" t="s">
        <v>73</v>
      </c>
      <c r="C43" s="12" t="s">
        <v>28</v>
      </c>
      <c r="D43" s="13">
        <v>130</v>
      </c>
      <c r="E43" s="14" t="s">
        <v>163</v>
      </c>
    </row>
    <row r="44" spans="2:5" ht="66" x14ac:dyDescent="0.3">
      <c r="B44" s="18" t="s">
        <v>173</v>
      </c>
      <c r="C44" s="19" t="s">
        <v>29</v>
      </c>
      <c r="D44" s="20">
        <v>3312.2</v>
      </c>
      <c r="E44" s="21" t="s">
        <v>174</v>
      </c>
    </row>
    <row r="45" spans="2:5" ht="66" x14ac:dyDescent="0.3">
      <c r="B45" s="17" t="s">
        <v>67</v>
      </c>
      <c r="C45" s="22" t="s">
        <v>37</v>
      </c>
      <c r="D45" s="13">
        <v>421.21</v>
      </c>
      <c r="E45" s="14" t="s">
        <v>109</v>
      </c>
    </row>
    <row r="46" spans="2:5" ht="79.2" x14ac:dyDescent="0.3">
      <c r="B46" s="11" t="s">
        <v>890</v>
      </c>
      <c r="C46" s="22" t="s">
        <v>150</v>
      </c>
      <c r="D46" s="20" t="s">
        <v>153</v>
      </c>
      <c r="E46" s="14" t="s">
        <v>152</v>
      </c>
    </row>
    <row r="47" spans="2:5" ht="39.6" x14ac:dyDescent="0.3">
      <c r="B47" s="15" t="s">
        <v>162</v>
      </c>
      <c r="C47" s="22" t="s">
        <v>60</v>
      </c>
      <c r="D47" s="20">
        <v>343.64</v>
      </c>
      <c r="E47" s="14" t="s">
        <v>163</v>
      </c>
    </row>
    <row r="48" spans="2:5" ht="66" x14ac:dyDescent="0.3">
      <c r="B48" s="17" t="s">
        <v>67</v>
      </c>
      <c r="C48" s="12" t="s">
        <v>90</v>
      </c>
      <c r="D48" s="13">
        <v>141.21</v>
      </c>
      <c r="E48" s="14" t="s">
        <v>109</v>
      </c>
    </row>
    <row r="49" spans="2:5" ht="52.8" x14ac:dyDescent="0.3">
      <c r="B49" s="11" t="s">
        <v>147</v>
      </c>
      <c r="C49" s="22" t="s">
        <v>38</v>
      </c>
      <c r="D49" s="13" t="s">
        <v>148</v>
      </c>
      <c r="E49" s="14" t="s">
        <v>149</v>
      </c>
    </row>
    <row r="50" spans="2:5" ht="52.8" x14ac:dyDescent="0.3">
      <c r="B50" s="15" t="s">
        <v>123</v>
      </c>
      <c r="C50" s="22" t="s">
        <v>39</v>
      </c>
      <c r="D50" s="13">
        <v>157</v>
      </c>
      <c r="E50" s="14" t="s">
        <v>124</v>
      </c>
    </row>
    <row r="51" spans="2:5" ht="66" x14ac:dyDescent="0.3">
      <c r="B51" s="17" t="s">
        <v>67</v>
      </c>
      <c r="C51" s="12" t="s">
        <v>89</v>
      </c>
      <c r="D51" s="20">
        <v>282.42</v>
      </c>
      <c r="E51" s="14" t="s">
        <v>109</v>
      </c>
    </row>
    <row r="52" spans="2:5" ht="26.4" x14ac:dyDescent="0.3">
      <c r="B52" s="11" t="s">
        <v>125</v>
      </c>
      <c r="C52" s="22" t="s">
        <v>40</v>
      </c>
      <c r="D52" s="20">
        <v>195</v>
      </c>
      <c r="E52" s="14" t="s">
        <v>126</v>
      </c>
    </row>
    <row r="53" spans="2:5" ht="26.4" x14ac:dyDescent="0.3">
      <c r="B53" s="23" t="s">
        <v>146</v>
      </c>
      <c r="C53" s="22" t="s">
        <v>59</v>
      </c>
      <c r="D53" s="20">
        <v>31.5</v>
      </c>
      <c r="E53" s="14" t="s">
        <v>127</v>
      </c>
    </row>
    <row r="54" spans="2:5" ht="66" x14ac:dyDescent="0.3">
      <c r="B54" s="11" t="s">
        <v>891</v>
      </c>
      <c r="C54" s="22" t="s">
        <v>74</v>
      </c>
      <c r="D54" s="13">
        <v>51598.720000000001</v>
      </c>
      <c r="E54" s="14" t="s">
        <v>175</v>
      </c>
    </row>
    <row r="55" spans="2:5" ht="52.8" x14ac:dyDescent="0.3">
      <c r="B55" s="15" t="s">
        <v>63</v>
      </c>
      <c r="C55" s="16" t="s">
        <v>41</v>
      </c>
      <c r="D55" s="20">
        <v>4500</v>
      </c>
      <c r="E55" s="14" t="s">
        <v>187</v>
      </c>
    </row>
    <row r="56" spans="2:5" ht="66" x14ac:dyDescent="0.3">
      <c r="B56" s="17" t="s">
        <v>67</v>
      </c>
      <c r="C56" s="12" t="s">
        <v>91</v>
      </c>
      <c r="D56" s="20">
        <v>141.21</v>
      </c>
      <c r="E56" s="14" t="s">
        <v>109</v>
      </c>
    </row>
    <row r="57" spans="2:5" ht="66" x14ac:dyDescent="0.3">
      <c r="B57" s="17" t="s">
        <v>67</v>
      </c>
      <c r="C57" s="12" t="s">
        <v>92</v>
      </c>
      <c r="D57" s="20">
        <v>614.32000000000005</v>
      </c>
      <c r="E57" s="14" t="s">
        <v>109</v>
      </c>
    </row>
    <row r="58" spans="2:5" ht="92.4" x14ac:dyDescent="0.3">
      <c r="B58" s="17" t="s">
        <v>95</v>
      </c>
      <c r="C58" s="12" t="s">
        <v>93</v>
      </c>
      <c r="D58" s="13">
        <v>734.5</v>
      </c>
      <c r="E58" s="14" t="s">
        <v>109</v>
      </c>
    </row>
    <row r="59" spans="2:5" ht="66" x14ac:dyDescent="0.3">
      <c r="B59" s="17" t="s">
        <v>144</v>
      </c>
      <c r="C59" s="22" t="s">
        <v>42</v>
      </c>
      <c r="D59" s="13">
        <v>540</v>
      </c>
      <c r="E59" s="14" t="s">
        <v>145</v>
      </c>
    </row>
    <row r="60" spans="2:5" ht="79.2" x14ac:dyDescent="0.3">
      <c r="B60" s="17" t="s">
        <v>94</v>
      </c>
      <c r="C60" s="12" t="s">
        <v>43</v>
      </c>
      <c r="D60" s="13">
        <v>391.78</v>
      </c>
      <c r="E60" s="14" t="s">
        <v>109</v>
      </c>
    </row>
    <row r="61" spans="2:5" ht="66" x14ac:dyDescent="0.3">
      <c r="B61" s="17" t="s">
        <v>67</v>
      </c>
      <c r="C61" s="12" t="s">
        <v>96</v>
      </c>
      <c r="D61" s="20">
        <v>141.57</v>
      </c>
      <c r="E61" s="14" t="s">
        <v>109</v>
      </c>
    </row>
    <row r="62" spans="2:5" ht="39.6" x14ac:dyDescent="0.3">
      <c r="B62" s="15" t="s">
        <v>62</v>
      </c>
      <c r="C62" s="16" t="s">
        <v>44</v>
      </c>
      <c r="D62" s="13">
        <v>4400</v>
      </c>
      <c r="E62" s="14" t="s">
        <v>189</v>
      </c>
    </row>
    <row r="63" spans="2:5" ht="52.8" x14ac:dyDescent="0.3">
      <c r="B63" s="15" t="s">
        <v>61</v>
      </c>
      <c r="C63" s="16" t="s">
        <v>45</v>
      </c>
      <c r="D63" s="20">
        <v>3960</v>
      </c>
      <c r="E63" s="14" t="s">
        <v>188</v>
      </c>
    </row>
    <row r="64" spans="2:5" ht="66" x14ac:dyDescent="0.3">
      <c r="B64" s="17" t="s">
        <v>67</v>
      </c>
      <c r="C64" s="12" t="s">
        <v>97</v>
      </c>
      <c r="D64" s="20">
        <v>222.16</v>
      </c>
      <c r="E64" s="14" t="s">
        <v>109</v>
      </c>
    </row>
    <row r="65" spans="2:5" ht="39.6" x14ac:dyDescent="0.3">
      <c r="B65" s="11" t="s">
        <v>140</v>
      </c>
      <c r="C65" s="22" t="s">
        <v>46</v>
      </c>
      <c r="D65" s="20" t="s">
        <v>142</v>
      </c>
      <c r="E65" s="14" t="s">
        <v>141</v>
      </c>
    </row>
    <row r="66" spans="2:5" ht="66" x14ac:dyDescent="0.3">
      <c r="B66" s="17" t="s">
        <v>67</v>
      </c>
      <c r="C66" s="12" t="s">
        <v>98</v>
      </c>
      <c r="D66" s="20">
        <v>143.57</v>
      </c>
      <c r="E66" s="14" t="s">
        <v>109</v>
      </c>
    </row>
    <row r="67" spans="2:5" ht="52.8" x14ac:dyDescent="0.3">
      <c r="B67" s="15" t="s">
        <v>128</v>
      </c>
      <c r="C67" s="22" t="s">
        <v>47</v>
      </c>
      <c r="D67" s="13">
        <v>152.5</v>
      </c>
      <c r="E67" s="14" t="s">
        <v>127</v>
      </c>
    </row>
    <row r="68" spans="2:5" ht="92.4" x14ac:dyDescent="0.3">
      <c r="B68" s="11" t="s">
        <v>892</v>
      </c>
      <c r="C68" s="12" t="s">
        <v>25</v>
      </c>
      <c r="D68" s="13">
        <v>4935.45</v>
      </c>
      <c r="E68" s="14" t="s">
        <v>190</v>
      </c>
    </row>
    <row r="69" spans="2:5" ht="45" customHeight="1" x14ac:dyDescent="0.3">
      <c r="B69" s="11" t="s">
        <v>131</v>
      </c>
      <c r="C69" s="22" t="s">
        <v>48</v>
      </c>
      <c r="D69" s="20">
        <v>459.5</v>
      </c>
      <c r="E69" s="14" t="s">
        <v>168</v>
      </c>
    </row>
    <row r="70" spans="2:5" ht="39.9" customHeight="1" x14ac:dyDescent="0.3">
      <c r="B70" s="11" t="s">
        <v>129</v>
      </c>
      <c r="C70" s="22" t="s">
        <v>49</v>
      </c>
      <c r="D70" s="13">
        <v>688.9</v>
      </c>
      <c r="E70" s="14" t="s">
        <v>191</v>
      </c>
    </row>
    <row r="71" spans="2:5" ht="39.6" x14ac:dyDescent="0.3">
      <c r="B71" s="11" t="s">
        <v>134</v>
      </c>
      <c r="C71" s="22" t="s">
        <v>50</v>
      </c>
      <c r="D71" s="20">
        <v>3420.4</v>
      </c>
      <c r="E71" s="14" t="s">
        <v>169</v>
      </c>
    </row>
    <row r="72" spans="2:5" ht="39.6" x14ac:dyDescent="0.3">
      <c r="B72" s="11" t="s">
        <v>132</v>
      </c>
      <c r="C72" s="22" t="s">
        <v>51</v>
      </c>
      <c r="D72" s="20">
        <v>240</v>
      </c>
      <c r="E72" s="14" t="s">
        <v>133</v>
      </c>
    </row>
    <row r="73" spans="2:5" ht="66" x14ac:dyDescent="0.3">
      <c r="B73" s="17" t="s">
        <v>67</v>
      </c>
      <c r="C73" s="12" t="s">
        <v>99</v>
      </c>
      <c r="D73" s="13">
        <v>143.57</v>
      </c>
      <c r="E73" s="14" t="s">
        <v>109</v>
      </c>
    </row>
    <row r="74" spans="2:5" ht="39.6" x14ac:dyDescent="0.3">
      <c r="B74" s="11" t="s">
        <v>157</v>
      </c>
      <c r="C74" s="22" t="s">
        <v>88</v>
      </c>
      <c r="D74" s="20">
        <v>50</v>
      </c>
      <c r="E74" s="14" t="s">
        <v>158</v>
      </c>
    </row>
    <row r="75" spans="2:5" ht="66" x14ac:dyDescent="0.3">
      <c r="B75" s="17" t="s">
        <v>67</v>
      </c>
      <c r="C75" s="22" t="s">
        <v>52</v>
      </c>
      <c r="D75" s="20">
        <v>356.38</v>
      </c>
      <c r="E75" s="14" t="s">
        <v>109</v>
      </c>
    </row>
    <row r="76" spans="2:5" ht="66" x14ac:dyDescent="0.3">
      <c r="B76" s="17" t="s">
        <v>67</v>
      </c>
      <c r="C76" s="12" t="s">
        <v>100</v>
      </c>
      <c r="D76" s="20">
        <v>143.57</v>
      </c>
      <c r="E76" s="14" t="s">
        <v>109</v>
      </c>
    </row>
    <row r="77" spans="2:5" ht="66" x14ac:dyDescent="0.3">
      <c r="B77" s="17" t="s">
        <v>67</v>
      </c>
      <c r="C77" s="12" t="s">
        <v>101</v>
      </c>
      <c r="D77" s="20">
        <v>143.57</v>
      </c>
      <c r="E77" s="14" t="s">
        <v>109</v>
      </c>
    </row>
    <row r="78" spans="2:5" ht="66" x14ac:dyDescent="0.3">
      <c r="B78" s="17" t="s">
        <v>67</v>
      </c>
      <c r="C78" s="12" t="s">
        <v>102</v>
      </c>
      <c r="D78" s="20">
        <v>143.57</v>
      </c>
      <c r="E78" s="14" t="s">
        <v>109</v>
      </c>
    </row>
    <row r="79" spans="2:5" ht="66" x14ac:dyDescent="0.3">
      <c r="B79" s="17" t="s">
        <v>67</v>
      </c>
      <c r="C79" s="12" t="s">
        <v>103</v>
      </c>
      <c r="D79" s="13">
        <v>287.14</v>
      </c>
      <c r="E79" s="14" t="s">
        <v>109</v>
      </c>
    </row>
    <row r="80" spans="2:5" ht="92.4" x14ac:dyDescent="0.3">
      <c r="B80" s="15" t="s">
        <v>81</v>
      </c>
      <c r="C80" s="12" t="s">
        <v>53</v>
      </c>
      <c r="D80" s="13">
        <v>671.16</v>
      </c>
      <c r="E80" s="14" t="s">
        <v>108</v>
      </c>
    </row>
    <row r="81" spans="2:5" ht="26.4" x14ac:dyDescent="0.3">
      <c r="B81" s="11" t="s">
        <v>135</v>
      </c>
      <c r="C81" s="22" t="s">
        <v>54</v>
      </c>
      <c r="D81" s="20">
        <v>954.4</v>
      </c>
      <c r="E81" s="14" t="s">
        <v>192</v>
      </c>
    </row>
    <row r="82" spans="2:5" ht="39.6" x14ac:dyDescent="0.3">
      <c r="B82" s="11" t="s">
        <v>137</v>
      </c>
      <c r="C82" s="22" t="s">
        <v>55</v>
      </c>
      <c r="D82" s="20">
        <v>483.27</v>
      </c>
      <c r="E82" s="14" t="s">
        <v>136</v>
      </c>
    </row>
    <row r="83" spans="2:5" ht="39.6" x14ac:dyDescent="0.3">
      <c r="B83" s="11" t="s">
        <v>138</v>
      </c>
      <c r="C83" s="22" t="s">
        <v>56</v>
      </c>
      <c r="D83" s="13">
        <v>78</v>
      </c>
      <c r="E83" s="14" t="s">
        <v>139</v>
      </c>
    </row>
    <row r="84" spans="2:5" ht="118.8" x14ac:dyDescent="0.3">
      <c r="B84" s="11" t="s">
        <v>893</v>
      </c>
      <c r="C84" s="22" t="s">
        <v>57</v>
      </c>
      <c r="D84" s="13">
        <v>717.56</v>
      </c>
      <c r="E84" s="14" t="s">
        <v>193</v>
      </c>
    </row>
    <row r="85" spans="2:5" ht="118.8" x14ac:dyDescent="0.3">
      <c r="B85" s="11" t="s">
        <v>894</v>
      </c>
      <c r="C85" s="22" t="s">
        <v>58</v>
      </c>
      <c r="D85" s="20">
        <v>1719.12</v>
      </c>
      <c r="E85" s="14" t="s">
        <v>159</v>
      </c>
    </row>
    <row r="86" spans="2:5" ht="26.4" x14ac:dyDescent="0.3">
      <c r="B86" s="11" t="s">
        <v>161</v>
      </c>
      <c r="C86" s="24" t="s">
        <v>195</v>
      </c>
      <c r="D86" s="20">
        <v>89</v>
      </c>
      <c r="E86" s="21" t="s">
        <v>194</v>
      </c>
    </row>
    <row r="87" spans="2:5" ht="40.200000000000003" thickBot="1" x14ac:dyDescent="0.35">
      <c r="B87" s="15" t="s">
        <v>180</v>
      </c>
      <c r="C87" s="12" t="s">
        <v>179</v>
      </c>
      <c r="D87" s="13">
        <v>639.96</v>
      </c>
      <c r="E87" s="14" t="s">
        <v>174</v>
      </c>
    </row>
    <row r="88" spans="2:5" ht="41.4" customHeight="1" thickBot="1" x14ac:dyDescent="0.35">
      <c r="B88" s="179" t="s">
        <v>199</v>
      </c>
      <c r="C88" s="180"/>
      <c r="D88" s="180"/>
      <c r="E88" s="181"/>
    </row>
    <row r="89" spans="2:5" ht="40.799999999999997" thickBot="1" x14ac:dyDescent="0.35">
      <c r="B89" s="3" t="s">
        <v>1496</v>
      </c>
      <c r="C89" s="4" t="s">
        <v>0</v>
      </c>
      <c r="D89" s="5" t="s">
        <v>1497</v>
      </c>
      <c r="E89" s="6" t="s">
        <v>1498</v>
      </c>
    </row>
    <row r="90" spans="2:5" ht="52.8" x14ac:dyDescent="0.3">
      <c r="B90" s="25" t="s">
        <v>201</v>
      </c>
      <c r="C90" s="26" t="s">
        <v>200</v>
      </c>
      <c r="D90" s="27">
        <v>10000</v>
      </c>
      <c r="E90" s="28" t="s">
        <v>202</v>
      </c>
    </row>
    <row r="91" spans="2:5" ht="39.6" x14ac:dyDescent="0.3">
      <c r="B91" s="25" t="s">
        <v>204</v>
      </c>
      <c r="C91" s="26" t="s">
        <v>203</v>
      </c>
      <c r="D91" s="27">
        <v>5916.65</v>
      </c>
      <c r="E91" s="28" t="s">
        <v>205</v>
      </c>
    </row>
    <row r="92" spans="2:5" ht="39.6" x14ac:dyDescent="0.3">
      <c r="B92" s="25" t="s">
        <v>207</v>
      </c>
      <c r="C92" s="26" t="s">
        <v>206</v>
      </c>
      <c r="D92" s="27">
        <v>1911.93</v>
      </c>
      <c r="E92" s="28" t="s">
        <v>208</v>
      </c>
    </row>
    <row r="93" spans="2:5" ht="26.4" x14ac:dyDescent="0.3">
      <c r="B93" s="25" t="s">
        <v>207</v>
      </c>
      <c r="C93" s="26" t="s">
        <v>209</v>
      </c>
      <c r="D93" s="27">
        <v>150</v>
      </c>
      <c r="E93" s="28" t="s">
        <v>210</v>
      </c>
    </row>
    <row r="94" spans="2:5" ht="26.4" x14ac:dyDescent="0.3">
      <c r="B94" s="25" t="s">
        <v>201</v>
      </c>
      <c r="C94" s="26" t="s">
        <v>211</v>
      </c>
      <c r="D94" s="27">
        <v>14193.46</v>
      </c>
      <c r="E94" s="28" t="s">
        <v>212</v>
      </c>
    </row>
    <row r="95" spans="2:5" ht="26.4" x14ac:dyDescent="0.3">
      <c r="B95" s="25" t="s">
        <v>207</v>
      </c>
      <c r="C95" s="26" t="s">
        <v>213</v>
      </c>
      <c r="D95" s="27">
        <v>200</v>
      </c>
      <c r="E95" s="28" t="s">
        <v>214</v>
      </c>
    </row>
    <row r="96" spans="2:5" ht="39.6" x14ac:dyDescent="0.3">
      <c r="B96" s="25" t="s">
        <v>204</v>
      </c>
      <c r="C96" s="26" t="s">
        <v>203</v>
      </c>
      <c r="D96" s="27">
        <v>6133.62</v>
      </c>
      <c r="E96" s="28" t="s">
        <v>205</v>
      </c>
    </row>
    <row r="97" spans="2:5" x14ac:dyDescent="0.3">
      <c r="B97" s="25" t="s">
        <v>207</v>
      </c>
      <c r="C97" s="26" t="s">
        <v>215</v>
      </c>
      <c r="D97" s="27">
        <v>1717</v>
      </c>
      <c r="E97" s="28" t="s">
        <v>216</v>
      </c>
    </row>
    <row r="98" spans="2:5" ht="26.4" x14ac:dyDescent="0.3">
      <c r="B98" s="25" t="s">
        <v>201</v>
      </c>
      <c r="C98" s="26" t="s">
        <v>217</v>
      </c>
      <c r="D98" s="27">
        <v>10640.5</v>
      </c>
      <c r="E98" s="28" t="s">
        <v>218</v>
      </c>
    </row>
    <row r="99" spans="2:5" x14ac:dyDescent="0.3">
      <c r="B99" s="25" t="s">
        <v>207</v>
      </c>
      <c r="C99" s="26" t="s">
        <v>219</v>
      </c>
      <c r="D99" s="29">
        <v>1700</v>
      </c>
      <c r="E99" s="28" t="s">
        <v>216</v>
      </c>
    </row>
    <row r="100" spans="2:5" ht="39.6" x14ac:dyDescent="0.3">
      <c r="B100" s="25" t="s">
        <v>204</v>
      </c>
      <c r="C100" s="26" t="s">
        <v>203</v>
      </c>
      <c r="D100" s="29">
        <v>5545.4</v>
      </c>
      <c r="E100" s="28" t="s">
        <v>205</v>
      </c>
    </row>
    <row r="101" spans="2:5" ht="39.6" x14ac:dyDescent="0.3">
      <c r="B101" s="25" t="s">
        <v>204</v>
      </c>
      <c r="C101" s="26" t="s">
        <v>203</v>
      </c>
      <c r="D101" s="29">
        <v>5450.67</v>
      </c>
      <c r="E101" s="28" t="s">
        <v>205</v>
      </c>
    </row>
    <row r="102" spans="2:5" ht="26.4" x14ac:dyDescent="0.3">
      <c r="B102" s="25" t="s">
        <v>207</v>
      </c>
      <c r="C102" s="26" t="s">
        <v>220</v>
      </c>
      <c r="D102" s="29">
        <v>147.47</v>
      </c>
      <c r="E102" s="28" t="s">
        <v>216</v>
      </c>
    </row>
    <row r="103" spans="2:5" ht="39.6" x14ac:dyDescent="0.3">
      <c r="B103" s="25" t="s">
        <v>207</v>
      </c>
      <c r="C103" s="26" t="s">
        <v>206</v>
      </c>
      <c r="D103" s="29">
        <v>2473.61</v>
      </c>
      <c r="E103" s="28" t="s">
        <v>208</v>
      </c>
    </row>
    <row r="104" spans="2:5" ht="39.6" x14ac:dyDescent="0.3">
      <c r="B104" s="25" t="s">
        <v>204</v>
      </c>
      <c r="C104" s="26" t="s">
        <v>203</v>
      </c>
      <c r="D104" s="29">
        <v>5285.64</v>
      </c>
      <c r="E104" s="28" t="s">
        <v>205</v>
      </c>
    </row>
    <row r="105" spans="2:5" ht="26.4" x14ac:dyDescent="0.3">
      <c r="B105" s="25" t="s">
        <v>207</v>
      </c>
      <c r="C105" s="26" t="s">
        <v>221</v>
      </c>
      <c r="D105" s="29">
        <v>547.4</v>
      </c>
      <c r="E105" s="28" t="s">
        <v>222</v>
      </c>
    </row>
    <row r="106" spans="2:5" x14ac:dyDescent="0.3">
      <c r="B106" s="25" t="s">
        <v>207</v>
      </c>
      <c r="C106" s="26" t="s">
        <v>219</v>
      </c>
      <c r="D106" s="29">
        <v>804.68</v>
      </c>
      <c r="E106" s="28" t="s">
        <v>216</v>
      </c>
    </row>
    <row r="107" spans="2:5" ht="39.6" x14ac:dyDescent="0.3">
      <c r="B107" s="25" t="s">
        <v>204</v>
      </c>
      <c r="C107" s="26" t="s">
        <v>203</v>
      </c>
      <c r="D107" s="29">
        <v>5160.4399999999996</v>
      </c>
      <c r="E107" s="28" t="s">
        <v>205</v>
      </c>
    </row>
    <row r="108" spans="2:5" ht="26.4" x14ac:dyDescent="0.3">
      <c r="B108" s="25" t="s">
        <v>207</v>
      </c>
      <c r="C108" s="26" t="s">
        <v>223</v>
      </c>
      <c r="D108" s="29">
        <v>1900</v>
      </c>
      <c r="E108" s="28" t="s">
        <v>224</v>
      </c>
    </row>
    <row r="109" spans="2:5" ht="39.6" x14ac:dyDescent="0.3">
      <c r="B109" s="25" t="s">
        <v>207</v>
      </c>
      <c r="C109" s="26" t="s">
        <v>206</v>
      </c>
      <c r="D109" s="29">
        <v>2129.41</v>
      </c>
      <c r="E109" s="28" t="s">
        <v>208</v>
      </c>
    </row>
    <row r="110" spans="2:5" ht="52.8" x14ac:dyDescent="0.3">
      <c r="B110" s="25" t="s">
        <v>201</v>
      </c>
      <c r="C110" s="26" t="s">
        <v>225</v>
      </c>
      <c r="D110" s="29">
        <v>2458</v>
      </c>
      <c r="E110" s="28" t="s">
        <v>226</v>
      </c>
    </row>
    <row r="111" spans="2:5" ht="39.6" x14ac:dyDescent="0.3">
      <c r="B111" s="25" t="s">
        <v>207</v>
      </c>
      <c r="C111" s="26" t="s">
        <v>227</v>
      </c>
      <c r="D111" s="29">
        <v>170.8</v>
      </c>
      <c r="E111" s="28" t="s">
        <v>228</v>
      </c>
    </row>
    <row r="112" spans="2:5" ht="39.6" x14ac:dyDescent="0.3">
      <c r="B112" s="25" t="s">
        <v>204</v>
      </c>
      <c r="C112" s="26" t="s">
        <v>203</v>
      </c>
      <c r="D112" s="29">
        <v>4944.28</v>
      </c>
      <c r="E112" s="28" t="s">
        <v>205</v>
      </c>
    </row>
    <row r="113" spans="2:5" ht="39.6" x14ac:dyDescent="0.3">
      <c r="B113" s="25" t="s">
        <v>204</v>
      </c>
      <c r="C113" s="26" t="s">
        <v>229</v>
      </c>
      <c r="D113" s="29">
        <v>2714.64</v>
      </c>
      <c r="E113" s="28" t="s">
        <v>230</v>
      </c>
    </row>
    <row r="114" spans="2:5" ht="26.4" x14ac:dyDescent="0.3">
      <c r="B114" s="25" t="s">
        <v>201</v>
      </c>
      <c r="C114" s="26" t="s">
        <v>231</v>
      </c>
      <c r="D114" s="29">
        <v>8050.5</v>
      </c>
      <c r="E114" s="28" t="s">
        <v>232</v>
      </c>
    </row>
    <row r="115" spans="2:5" ht="79.2" x14ac:dyDescent="0.3">
      <c r="B115" s="25" t="s">
        <v>201</v>
      </c>
      <c r="C115" s="26" t="s">
        <v>233</v>
      </c>
      <c r="D115" s="29">
        <v>789.89</v>
      </c>
      <c r="E115" s="28" t="s">
        <v>234</v>
      </c>
    </row>
    <row r="116" spans="2:5" ht="39.6" x14ac:dyDescent="0.3">
      <c r="B116" s="25" t="s">
        <v>207</v>
      </c>
      <c r="C116" s="26" t="s">
        <v>235</v>
      </c>
      <c r="D116" s="29">
        <v>1645.87</v>
      </c>
      <c r="E116" s="28" t="s">
        <v>236</v>
      </c>
    </row>
    <row r="117" spans="2:5" ht="39.6" x14ac:dyDescent="0.3">
      <c r="B117" s="25" t="s">
        <v>207</v>
      </c>
      <c r="C117" s="26" t="s">
        <v>206</v>
      </c>
      <c r="D117" s="29">
        <v>2323.91</v>
      </c>
      <c r="E117" s="28" t="s">
        <v>208</v>
      </c>
    </row>
    <row r="118" spans="2:5" ht="39.6" x14ac:dyDescent="0.3">
      <c r="B118" s="25" t="s">
        <v>204</v>
      </c>
      <c r="C118" s="26" t="s">
        <v>203</v>
      </c>
      <c r="D118" s="29">
        <v>4958.26</v>
      </c>
      <c r="E118" s="28" t="s">
        <v>205</v>
      </c>
    </row>
    <row r="119" spans="2:5" ht="52.8" x14ac:dyDescent="0.3">
      <c r="B119" s="25" t="s">
        <v>207</v>
      </c>
      <c r="C119" s="26" t="s">
        <v>237</v>
      </c>
      <c r="D119" s="29">
        <v>382</v>
      </c>
      <c r="E119" s="28" t="s">
        <v>238</v>
      </c>
    </row>
    <row r="120" spans="2:5" ht="66" x14ac:dyDescent="0.3">
      <c r="B120" s="25" t="s">
        <v>201</v>
      </c>
      <c r="C120" s="26" t="s">
        <v>239</v>
      </c>
      <c r="D120" s="29">
        <v>16937.689999999999</v>
      </c>
      <c r="E120" s="28" t="s">
        <v>240</v>
      </c>
    </row>
    <row r="121" spans="2:5" ht="79.2" x14ac:dyDescent="0.3">
      <c r="B121" s="25" t="s">
        <v>207</v>
      </c>
      <c r="C121" s="26" t="s">
        <v>241</v>
      </c>
      <c r="D121" s="29">
        <v>1232.0999999999999</v>
      </c>
      <c r="E121" s="28" t="s">
        <v>242</v>
      </c>
    </row>
    <row r="122" spans="2:5" ht="39.6" x14ac:dyDescent="0.3">
      <c r="B122" s="25" t="s">
        <v>207</v>
      </c>
      <c r="C122" s="26" t="s">
        <v>206</v>
      </c>
      <c r="D122" s="29">
        <v>2396.64</v>
      </c>
      <c r="E122" s="28" t="s">
        <v>208</v>
      </c>
    </row>
    <row r="123" spans="2:5" ht="39.6" x14ac:dyDescent="0.3">
      <c r="B123" s="25" t="s">
        <v>201</v>
      </c>
      <c r="C123" s="26" t="s">
        <v>243</v>
      </c>
      <c r="D123" s="29">
        <v>6000</v>
      </c>
      <c r="E123" s="28" t="s">
        <v>244</v>
      </c>
    </row>
    <row r="124" spans="2:5" ht="26.4" x14ac:dyDescent="0.3">
      <c r="B124" s="25" t="s">
        <v>207</v>
      </c>
      <c r="C124" s="26" t="s">
        <v>245</v>
      </c>
      <c r="D124" s="29">
        <v>200</v>
      </c>
      <c r="E124" s="28" t="s">
        <v>246</v>
      </c>
    </row>
    <row r="125" spans="2:5" ht="79.2" x14ac:dyDescent="0.3">
      <c r="B125" s="25" t="s">
        <v>248</v>
      </c>
      <c r="C125" s="26" t="s">
        <v>247</v>
      </c>
      <c r="D125" s="29">
        <v>38.33</v>
      </c>
      <c r="E125" s="28" t="s">
        <v>249</v>
      </c>
    </row>
    <row r="126" spans="2:5" ht="39.6" x14ac:dyDescent="0.3">
      <c r="B126" s="25" t="s">
        <v>207</v>
      </c>
      <c r="C126" s="26" t="s">
        <v>250</v>
      </c>
      <c r="D126" s="29">
        <v>230</v>
      </c>
      <c r="E126" s="28" t="s">
        <v>228</v>
      </c>
    </row>
    <row r="127" spans="2:5" ht="39.6" x14ac:dyDescent="0.3">
      <c r="B127" s="25" t="s">
        <v>201</v>
      </c>
      <c r="C127" s="26" t="s">
        <v>251</v>
      </c>
      <c r="D127" s="29">
        <v>4631.3599999999997</v>
      </c>
      <c r="E127" s="28" t="s">
        <v>252</v>
      </c>
    </row>
    <row r="128" spans="2:5" ht="39.6" x14ac:dyDescent="0.3">
      <c r="B128" s="25" t="s">
        <v>204</v>
      </c>
      <c r="C128" s="26" t="s">
        <v>203</v>
      </c>
      <c r="D128" s="29">
        <v>6092.73</v>
      </c>
      <c r="E128" s="28" t="s">
        <v>205</v>
      </c>
    </row>
    <row r="129" spans="2:5" ht="39.6" x14ac:dyDescent="0.3">
      <c r="B129" s="25" t="s">
        <v>207</v>
      </c>
      <c r="C129" s="26" t="s">
        <v>206</v>
      </c>
      <c r="D129" s="29">
        <v>2636.55</v>
      </c>
      <c r="E129" s="28" t="s">
        <v>208</v>
      </c>
    </row>
    <row r="130" spans="2:5" ht="52.8" x14ac:dyDescent="0.3">
      <c r="B130" s="25" t="s">
        <v>201</v>
      </c>
      <c r="C130" s="26" t="s">
        <v>253</v>
      </c>
      <c r="D130" s="29">
        <v>210</v>
      </c>
      <c r="E130" s="28" t="s">
        <v>254</v>
      </c>
    </row>
    <row r="131" spans="2:5" ht="52.8" x14ac:dyDescent="0.3">
      <c r="B131" s="25" t="s">
        <v>207</v>
      </c>
      <c r="C131" s="26" t="s">
        <v>255</v>
      </c>
      <c r="D131" s="29">
        <v>6840</v>
      </c>
      <c r="E131" s="28" t="s">
        <v>256</v>
      </c>
    </row>
    <row r="132" spans="2:5" ht="79.2" x14ac:dyDescent="0.3">
      <c r="B132" s="25" t="s">
        <v>207</v>
      </c>
      <c r="C132" s="26" t="s">
        <v>257</v>
      </c>
      <c r="D132" s="29">
        <v>3300</v>
      </c>
      <c r="E132" s="28" t="s">
        <v>242</v>
      </c>
    </row>
    <row r="133" spans="2:5" ht="39.6" x14ac:dyDescent="0.3">
      <c r="B133" s="25" t="s">
        <v>204</v>
      </c>
      <c r="C133" s="26" t="s">
        <v>203</v>
      </c>
      <c r="D133" s="29">
        <v>5385.57</v>
      </c>
      <c r="E133" s="28" t="s">
        <v>205</v>
      </c>
    </row>
    <row r="134" spans="2:5" ht="26.4" x14ac:dyDescent="0.3">
      <c r="B134" s="25" t="s">
        <v>207</v>
      </c>
      <c r="C134" s="26" t="s">
        <v>258</v>
      </c>
      <c r="D134" s="29">
        <v>4807.6499999999996</v>
      </c>
      <c r="E134" s="28" t="s">
        <v>259</v>
      </c>
    </row>
    <row r="135" spans="2:5" ht="52.8" x14ac:dyDescent="0.3">
      <c r="B135" s="25" t="s">
        <v>201</v>
      </c>
      <c r="C135" s="26" t="s">
        <v>260</v>
      </c>
      <c r="D135" s="29">
        <v>1250</v>
      </c>
      <c r="E135" s="28" t="s">
        <v>261</v>
      </c>
    </row>
    <row r="136" spans="2:5" ht="79.2" x14ac:dyDescent="0.3">
      <c r="B136" s="25" t="s">
        <v>207</v>
      </c>
      <c r="C136" s="26" t="s">
        <v>262</v>
      </c>
      <c r="D136" s="29">
        <v>329</v>
      </c>
      <c r="E136" s="28" t="s">
        <v>249</v>
      </c>
    </row>
    <row r="137" spans="2:5" ht="39.6" x14ac:dyDescent="0.3">
      <c r="B137" s="25" t="s">
        <v>207</v>
      </c>
      <c r="C137" s="26" t="s">
        <v>263</v>
      </c>
      <c r="D137" s="29">
        <v>19.760000000000002</v>
      </c>
      <c r="E137" s="28" t="s">
        <v>264</v>
      </c>
    </row>
    <row r="138" spans="2:5" ht="39.6" x14ac:dyDescent="0.3">
      <c r="B138" s="25" t="s">
        <v>201</v>
      </c>
      <c r="C138" s="26" t="s">
        <v>265</v>
      </c>
      <c r="D138" s="29">
        <v>18794.84</v>
      </c>
      <c r="E138" s="28" t="s">
        <v>266</v>
      </c>
    </row>
    <row r="139" spans="2:5" ht="39.6" x14ac:dyDescent="0.3">
      <c r="B139" s="25" t="s">
        <v>201</v>
      </c>
      <c r="C139" s="26" t="s">
        <v>267</v>
      </c>
      <c r="D139" s="29">
        <v>5227.62</v>
      </c>
      <c r="E139" s="28" t="s">
        <v>268</v>
      </c>
    </row>
    <row r="140" spans="2:5" ht="39.6" x14ac:dyDescent="0.3">
      <c r="B140" s="25" t="s">
        <v>207</v>
      </c>
      <c r="C140" s="26" t="s">
        <v>206</v>
      </c>
      <c r="D140" s="29">
        <v>1039.74</v>
      </c>
      <c r="E140" s="28" t="s">
        <v>208</v>
      </c>
    </row>
    <row r="141" spans="2:5" ht="26.4" x14ac:dyDescent="0.3">
      <c r="B141" s="25" t="s">
        <v>207</v>
      </c>
      <c r="C141" s="26" t="s">
        <v>269</v>
      </c>
      <c r="D141" s="29">
        <v>203</v>
      </c>
      <c r="E141" s="28" t="s">
        <v>246</v>
      </c>
    </row>
    <row r="142" spans="2:5" ht="26.4" x14ac:dyDescent="0.3">
      <c r="B142" s="25" t="s">
        <v>207</v>
      </c>
      <c r="C142" s="26" t="s">
        <v>270</v>
      </c>
      <c r="D142" s="29">
        <v>1042</v>
      </c>
      <c r="E142" s="28" t="s">
        <v>246</v>
      </c>
    </row>
    <row r="143" spans="2:5" ht="52.8" x14ac:dyDescent="0.3">
      <c r="B143" s="25" t="s">
        <v>207</v>
      </c>
      <c r="C143" s="26" t="s">
        <v>271</v>
      </c>
      <c r="D143" s="29">
        <v>6888.19</v>
      </c>
      <c r="E143" s="28" t="s">
        <v>272</v>
      </c>
    </row>
    <row r="144" spans="2:5" ht="39.6" x14ac:dyDescent="0.3">
      <c r="B144" s="25" t="s">
        <v>204</v>
      </c>
      <c r="C144" s="26" t="s">
        <v>203</v>
      </c>
      <c r="D144" s="29">
        <v>5317.94</v>
      </c>
      <c r="E144" s="28" t="s">
        <v>205</v>
      </c>
    </row>
    <row r="145" spans="2:5" ht="39.6" x14ac:dyDescent="0.3">
      <c r="B145" s="25" t="s">
        <v>207</v>
      </c>
      <c r="C145" s="26" t="s">
        <v>273</v>
      </c>
      <c r="D145" s="29">
        <v>755</v>
      </c>
      <c r="E145" s="28" t="s">
        <v>274</v>
      </c>
    </row>
    <row r="146" spans="2:5" ht="39.6" x14ac:dyDescent="0.3">
      <c r="B146" s="25" t="s">
        <v>207</v>
      </c>
      <c r="C146" s="26" t="s">
        <v>275</v>
      </c>
      <c r="D146" s="29">
        <v>4204.24</v>
      </c>
      <c r="E146" s="28" t="s">
        <v>276</v>
      </c>
    </row>
    <row r="147" spans="2:5" ht="52.8" x14ac:dyDescent="0.3">
      <c r="B147" s="25" t="s">
        <v>207</v>
      </c>
      <c r="C147" s="26" t="s">
        <v>277</v>
      </c>
      <c r="D147" s="29">
        <v>738</v>
      </c>
      <c r="E147" s="28" t="s">
        <v>278</v>
      </c>
    </row>
    <row r="148" spans="2:5" ht="52.8" x14ac:dyDescent="0.3">
      <c r="B148" s="25" t="s">
        <v>207</v>
      </c>
      <c r="C148" s="26" t="s">
        <v>279</v>
      </c>
      <c r="D148" s="29">
        <v>3036.5</v>
      </c>
      <c r="E148" s="28" t="s">
        <v>280</v>
      </c>
    </row>
    <row r="149" spans="2:5" ht="52.8" x14ac:dyDescent="0.3">
      <c r="B149" s="25" t="s">
        <v>207</v>
      </c>
      <c r="C149" s="26" t="s">
        <v>281</v>
      </c>
      <c r="D149" s="29">
        <v>4998.24</v>
      </c>
      <c r="E149" s="28" t="s">
        <v>282</v>
      </c>
    </row>
    <row r="150" spans="2:5" ht="52.8" x14ac:dyDescent="0.3">
      <c r="B150" s="25" t="s">
        <v>207</v>
      </c>
      <c r="C150" s="26" t="s">
        <v>283</v>
      </c>
      <c r="D150" s="29">
        <v>2455.9</v>
      </c>
      <c r="E150" s="28" t="s">
        <v>280</v>
      </c>
    </row>
    <row r="151" spans="2:5" ht="40.200000000000003" thickBot="1" x14ac:dyDescent="0.35">
      <c r="B151" s="25" t="s">
        <v>204</v>
      </c>
      <c r="C151" s="26" t="s">
        <v>203</v>
      </c>
      <c r="D151" s="29">
        <v>5425.19</v>
      </c>
      <c r="E151" s="28" t="s">
        <v>205</v>
      </c>
    </row>
    <row r="152" spans="2:5" ht="15" thickBot="1" x14ac:dyDescent="0.35">
      <c r="B152" s="158" t="s">
        <v>1500</v>
      </c>
      <c r="C152" s="159"/>
      <c r="D152" s="159"/>
      <c r="E152" s="160"/>
    </row>
    <row r="153" spans="2:5" ht="40.799999999999997" thickBot="1" x14ac:dyDescent="0.35">
      <c r="B153" s="3" t="s">
        <v>1496</v>
      </c>
      <c r="C153" s="4" t="s">
        <v>0</v>
      </c>
      <c r="D153" s="5" t="s">
        <v>1497</v>
      </c>
      <c r="E153" s="6" t="s">
        <v>1498</v>
      </c>
    </row>
    <row r="154" spans="2:5" ht="39.6" x14ac:dyDescent="0.3">
      <c r="B154" s="30" t="s">
        <v>285</v>
      </c>
      <c r="C154" s="31" t="s">
        <v>284</v>
      </c>
      <c r="D154" s="32">
        <v>5932.31</v>
      </c>
      <c r="E154" s="33" t="s">
        <v>286</v>
      </c>
    </row>
    <row r="155" spans="2:5" ht="39.6" x14ac:dyDescent="0.3">
      <c r="B155" s="30" t="s">
        <v>288</v>
      </c>
      <c r="C155" s="34" t="s">
        <v>287</v>
      </c>
      <c r="D155" s="153">
        <v>250.82</v>
      </c>
      <c r="E155" s="154" t="s">
        <v>289</v>
      </c>
    </row>
    <row r="156" spans="2:5" ht="39.6" x14ac:dyDescent="0.3">
      <c r="B156" s="30" t="s">
        <v>288</v>
      </c>
      <c r="C156" s="34" t="s">
        <v>287</v>
      </c>
      <c r="D156" s="153"/>
      <c r="E156" s="154"/>
    </row>
    <row r="157" spans="2:5" ht="39.6" x14ac:dyDescent="0.3">
      <c r="B157" s="30" t="s">
        <v>288</v>
      </c>
      <c r="C157" s="34" t="s">
        <v>287</v>
      </c>
      <c r="D157" s="153"/>
      <c r="E157" s="154"/>
    </row>
    <row r="158" spans="2:5" ht="39.6" x14ac:dyDescent="0.3">
      <c r="B158" s="30" t="s">
        <v>288</v>
      </c>
      <c r="C158" s="34" t="s">
        <v>287</v>
      </c>
      <c r="D158" s="153"/>
      <c r="E158" s="154"/>
    </row>
    <row r="159" spans="2:5" ht="39.6" x14ac:dyDescent="0.3">
      <c r="B159" s="30" t="s">
        <v>288</v>
      </c>
      <c r="C159" s="34" t="s">
        <v>287</v>
      </c>
      <c r="D159" s="153"/>
      <c r="E159" s="154"/>
    </row>
    <row r="160" spans="2:5" ht="26.4" x14ac:dyDescent="0.3">
      <c r="B160" s="30" t="s">
        <v>292</v>
      </c>
      <c r="C160" s="35" t="s">
        <v>291</v>
      </c>
      <c r="D160" s="36">
        <v>84</v>
      </c>
      <c r="E160" s="33" t="s">
        <v>293</v>
      </c>
    </row>
    <row r="161" spans="2:5" ht="26.4" x14ac:dyDescent="0.3">
      <c r="B161" s="30" t="s">
        <v>292</v>
      </c>
      <c r="C161" s="34" t="s">
        <v>294</v>
      </c>
      <c r="D161" s="32">
        <v>245</v>
      </c>
      <c r="E161" s="33" t="s">
        <v>295</v>
      </c>
    </row>
    <row r="162" spans="2:5" ht="26.4" x14ac:dyDescent="0.3">
      <c r="B162" s="30" t="s">
        <v>292</v>
      </c>
      <c r="C162" s="34" t="s">
        <v>296</v>
      </c>
      <c r="D162" s="32">
        <v>1030</v>
      </c>
      <c r="E162" s="33" t="s">
        <v>295</v>
      </c>
    </row>
    <row r="163" spans="2:5" ht="39.6" x14ac:dyDescent="0.3">
      <c r="B163" s="30" t="s">
        <v>285</v>
      </c>
      <c r="C163" s="31" t="s">
        <v>284</v>
      </c>
      <c r="D163" s="32">
        <v>5554.23</v>
      </c>
      <c r="E163" s="33" t="s">
        <v>286</v>
      </c>
    </row>
    <row r="164" spans="2:5" ht="26.4" x14ac:dyDescent="0.3">
      <c r="B164" s="30" t="s">
        <v>292</v>
      </c>
      <c r="C164" s="35" t="s">
        <v>297</v>
      </c>
      <c r="D164" s="32">
        <v>60</v>
      </c>
      <c r="E164" s="33" t="s">
        <v>298</v>
      </c>
    </row>
    <row r="165" spans="2:5" ht="26.4" x14ac:dyDescent="0.3">
      <c r="B165" s="30" t="s">
        <v>300</v>
      </c>
      <c r="C165" s="35" t="s">
        <v>299</v>
      </c>
      <c r="D165" s="37">
        <v>100.45</v>
      </c>
      <c r="E165" s="33" t="s">
        <v>301</v>
      </c>
    </row>
    <row r="166" spans="2:5" ht="26.4" x14ac:dyDescent="0.3">
      <c r="B166" s="30" t="s">
        <v>292</v>
      </c>
      <c r="C166" s="34" t="s">
        <v>296</v>
      </c>
      <c r="D166" s="32">
        <v>1010</v>
      </c>
      <c r="E166" s="33" t="s">
        <v>295</v>
      </c>
    </row>
    <row r="167" spans="2:5" ht="39.6" x14ac:dyDescent="0.3">
      <c r="B167" s="30" t="s">
        <v>285</v>
      </c>
      <c r="C167" s="31" t="s">
        <v>284</v>
      </c>
      <c r="D167" s="32">
        <v>6312.38</v>
      </c>
      <c r="E167" s="33" t="s">
        <v>286</v>
      </c>
    </row>
    <row r="168" spans="2:5" ht="39.6" x14ac:dyDescent="0.3">
      <c r="B168" s="30" t="s">
        <v>285</v>
      </c>
      <c r="C168" s="35" t="s">
        <v>302</v>
      </c>
      <c r="D168" s="36">
        <v>28500</v>
      </c>
      <c r="E168" s="38" t="s">
        <v>303</v>
      </c>
    </row>
    <row r="169" spans="2:5" ht="39.6" x14ac:dyDescent="0.3">
      <c r="B169" s="30" t="s">
        <v>288</v>
      </c>
      <c r="C169" s="34" t="s">
        <v>287</v>
      </c>
      <c r="D169" s="153">
        <v>228</v>
      </c>
      <c r="E169" s="154" t="s">
        <v>290</v>
      </c>
    </row>
    <row r="170" spans="2:5" ht="39.6" x14ac:dyDescent="0.3">
      <c r="B170" s="30" t="s">
        <v>288</v>
      </c>
      <c r="C170" s="34" t="s">
        <v>287</v>
      </c>
      <c r="D170" s="153"/>
      <c r="E170" s="154"/>
    </row>
    <row r="171" spans="2:5" ht="39.6" x14ac:dyDescent="0.3">
      <c r="B171" s="30" t="s">
        <v>288</v>
      </c>
      <c r="C171" s="34" t="s">
        <v>287</v>
      </c>
      <c r="D171" s="153"/>
      <c r="E171" s="154"/>
    </row>
    <row r="172" spans="2:5" ht="39.6" x14ac:dyDescent="0.3">
      <c r="B172" s="30" t="s">
        <v>288</v>
      </c>
      <c r="C172" s="34" t="s">
        <v>287</v>
      </c>
      <c r="D172" s="153"/>
      <c r="E172" s="154"/>
    </row>
    <row r="173" spans="2:5" ht="39.6" x14ac:dyDescent="0.3">
      <c r="B173" s="30" t="s">
        <v>288</v>
      </c>
      <c r="C173" s="34" t="s">
        <v>287</v>
      </c>
      <c r="D173" s="153"/>
      <c r="E173" s="154"/>
    </row>
    <row r="174" spans="2:5" ht="26.4" x14ac:dyDescent="0.3">
      <c r="B174" s="30" t="s">
        <v>292</v>
      </c>
      <c r="C174" s="35" t="s">
        <v>304</v>
      </c>
      <c r="D174" s="36">
        <v>114.75</v>
      </c>
      <c r="E174" s="33" t="s">
        <v>305</v>
      </c>
    </row>
    <row r="175" spans="2:5" ht="26.4" x14ac:dyDescent="0.3">
      <c r="B175" s="30" t="s">
        <v>292</v>
      </c>
      <c r="C175" s="35" t="s">
        <v>306</v>
      </c>
      <c r="D175" s="36">
        <v>80</v>
      </c>
      <c r="E175" s="33" t="s">
        <v>307</v>
      </c>
    </row>
    <row r="176" spans="2:5" ht="26.4" x14ac:dyDescent="0.3">
      <c r="B176" s="30" t="s">
        <v>292</v>
      </c>
      <c r="C176" s="35" t="s">
        <v>308</v>
      </c>
      <c r="D176" s="36">
        <v>54.1</v>
      </c>
      <c r="E176" s="33" t="s">
        <v>305</v>
      </c>
    </row>
    <row r="177" spans="2:5" ht="39.6" x14ac:dyDescent="0.3">
      <c r="B177" s="30" t="s">
        <v>285</v>
      </c>
      <c r="C177" s="35" t="s">
        <v>309</v>
      </c>
      <c r="D177" s="39">
        <v>4928.0200000000004</v>
      </c>
      <c r="E177" s="33" t="s">
        <v>310</v>
      </c>
    </row>
    <row r="178" spans="2:5" ht="26.4" x14ac:dyDescent="0.3">
      <c r="B178" s="30" t="s">
        <v>292</v>
      </c>
      <c r="C178" s="35" t="s">
        <v>311</v>
      </c>
      <c r="D178" s="32">
        <v>200</v>
      </c>
      <c r="E178" s="33" t="s">
        <v>312</v>
      </c>
    </row>
    <row r="179" spans="2:5" ht="26.4" x14ac:dyDescent="0.3">
      <c r="B179" s="30" t="s">
        <v>292</v>
      </c>
      <c r="C179" s="34" t="s">
        <v>313</v>
      </c>
      <c r="D179" s="32">
        <v>159</v>
      </c>
      <c r="E179" s="33" t="s">
        <v>295</v>
      </c>
    </row>
    <row r="180" spans="2:5" ht="39.6" x14ac:dyDescent="0.3">
      <c r="B180" s="30" t="s">
        <v>288</v>
      </c>
      <c r="C180" s="34" t="s">
        <v>314</v>
      </c>
      <c r="D180" s="153">
        <v>2272.0500000000002</v>
      </c>
      <c r="E180" s="154" t="s">
        <v>315</v>
      </c>
    </row>
    <row r="181" spans="2:5" ht="39.6" x14ac:dyDescent="0.3">
      <c r="B181" s="30" t="s">
        <v>288</v>
      </c>
      <c r="C181" s="34" t="s">
        <v>314</v>
      </c>
      <c r="D181" s="153"/>
      <c r="E181" s="154"/>
    </row>
    <row r="182" spans="2:5" ht="39.6" x14ac:dyDescent="0.3">
      <c r="B182" s="30" t="s">
        <v>288</v>
      </c>
      <c r="C182" s="34" t="s">
        <v>314</v>
      </c>
      <c r="D182" s="153"/>
      <c r="E182" s="154"/>
    </row>
    <row r="183" spans="2:5" ht="39.6" x14ac:dyDescent="0.3">
      <c r="B183" s="30" t="s">
        <v>288</v>
      </c>
      <c r="C183" s="34" t="s">
        <v>314</v>
      </c>
      <c r="D183" s="153"/>
      <c r="E183" s="154"/>
    </row>
    <row r="184" spans="2:5" ht="39.6" x14ac:dyDescent="0.3">
      <c r="B184" s="30" t="s">
        <v>288</v>
      </c>
      <c r="C184" s="34" t="s">
        <v>314</v>
      </c>
      <c r="D184" s="153"/>
      <c r="E184" s="154"/>
    </row>
    <row r="185" spans="2:5" ht="39.6" x14ac:dyDescent="0.3">
      <c r="B185" s="30" t="s">
        <v>288</v>
      </c>
      <c r="C185" s="34" t="s">
        <v>314</v>
      </c>
      <c r="D185" s="153"/>
      <c r="E185" s="154"/>
    </row>
    <row r="186" spans="2:5" ht="39.6" x14ac:dyDescent="0.3">
      <c r="B186" s="30" t="s">
        <v>288</v>
      </c>
      <c r="C186" s="34" t="s">
        <v>314</v>
      </c>
      <c r="D186" s="153"/>
      <c r="E186" s="154"/>
    </row>
    <row r="187" spans="2:5" ht="39.6" x14ac:dyDescent="0.3">
      <c r="B187" s="30" t="s">
        <v>288</v>
      </c>
      <c r="C187" s="34" t="s">
        <v>314</v>
      </c>
      <c r="D187" s="153"/>
      <c r="E187" s="154"/>
    </row>
    <row r="188" spans="2:5" ht="39.6" x14ac:dyDescent="0.3">
      <c r="B188" s="30" t="s">
        <v>288</v>
      </c>
      <c r="C188" s="34" t="s">
        <v>314</v>
      </c>
      <c r="D188" s="153"/>
      <c r="E188" s="154"/>
    </row>
    <row r="189" spans="2:5" ht="39.6" x14ac:dyDescent="0.3">
      <c r="B189" s="30" t="s">
        <v>288</v>
      </c>
      <c r="C189" s="34" t="s">
        <v>314</v>
      </c>
      <c r="D189" s="153"/>
      <c r="E189" s="154"/>
    </row>
    <row r="190" spans="2:5" ht="26.4" x14ac:dyDescent="0.3">
      <c r="B190" s="30" t="s">
        <v>292</v>
      </c>
      <c r="C190" s="34" t="s">
        <v>316</v>
      </c>
      <c r="D190" s="32">
        <v>160</v>
      </c>
      <c r="E190" s="33" t="s">
        <v>295</v>
      </c>
    </row>
    <row r="191" spans="2:5" ht="39.6" x14ac:dyDescent="0.3">
      <c r="B191" s="30" t="s">
        <v>288</v>
      </c>
      <c r="C191" s="35" t="s">
        <v>317</v>
      </c>
      <c r="D191" s="36">
        <v>1812.5</v>
      </c>
      <c r="E191" s="33" t="s">
        <v>318</v>
      </c>
    </row>
    <row r="192" spans="2:5" ht="26.4" x14ac:dyDescent="0.3">
      <c r="B192" s="30" t="s">
        <v>292</v>
      </c>
      <c r="C192" s="16" t="s">
        <v>319</v>
      </c>
      <c r="D192" s="39">
        <v>240</v>
      </c>
      <c r="E192" s="33" t="s">
        <v>320</v>
      </c>
    </row>
    <row r="193" spans="2:5" ht="39.6" x14ac:dyDescent="0.3">
      <c r="B193" s="30" t="s">
        <v>288</v>
      </c>
      <c r="C193" s="34" t="s">
        <v>287</v>
      </c>
      <c r="D193" s="153">
        <v>208.2</v>
      </c>
      <c r="E193" s="154" t="s">
        <v>289</v>
      </c>
    </row>
    <row r="194" spans="2:5" ht="39.6" x14ac:dyDescent="0.3">
      <c r="B194" s="30" t="s">
        <v>288</v>
      </c>
      <c r="C194" s="34" t="s">
        <v>287</v>
      </c>
      <c r="D194" s="153"/>
      <c r="E194" s="154"/>
    </row>
    <row r="195" spans="2:5" ht="39.6" x14ac:dyDescent="0.3">
      <c r="B195" s="30" t="s">
        <v>288</v>
      </c>
      <c r="C195" s="34" t="s">
        <v>287</v>
      </c>
      <c r="D195" s="153"/>
      <c r="E195" s="154"/>
    </row>
    <row r="196" spans="2:5" ht="39.6" x14ac:dyDescent="0.3">
      <c r="B196" s="30" t="s">
        <v>288</v>
      </c>
      <c r="C196" s="34" t="s">
        <v>287</v>
      </c>
      <c r="D196" s="153"/>
      <c r="E196" s="154"/>
    </row>
    <row r="197" spans="2:5" ht="39.6" x14ac:dyDescent="0.3">
      <c r="B197" s="30" t="s">
        <v>288</v>
      </c>
      <c r="C197" s="34" t="s">
        <v>287</v>
      </c>
      <c r="D197" s="153"/>
      <c r="E197" s="154"/>
    </row>
    <row r="198" spans="2:5" ht="26.4" x14ac:dyDescent="0.3">
      <c r="B198" s="30" t="s">
        <v>292</v>
      </c>
      <c r="C198" s="31" t="s">
        <v>297</v>
      </c>
      <c r="D198" s="32">
        <v>1417.2</v>
      </c>
      <c r="E198" s="33" t="s">
        <v>321</v>
      </c>
    </row>
    <row r="199" spans="2:5" ht="26.4" x14ac:dyDescent="0.3">
      <c r="B199" s="30" t="s">
        <v>292</v>
      </c>
      <c r="C199" s="35" t="s">
        <v>311</v>
      </c>
      <c r="D199" s="32">
        <v>200</v>
      </c>
      <c r="E199" s="33" t="s">
        <v>312</v>
      </c>
    </row>
    <row r="200" spans="2:5" ht="26.4" x14ac:dyDescent="0.3">
      <c r="B200" s="30" t="s">
        <v>300</v>
      </c>
      <c r="C200" s="35" t="s">
        <v>299</v>
      </c>
      <c r="D200" s="37">
        <v>43.84</v>
      </c>
      <c r="E200" s="33" t="s">
        <v>301</v>
      </c>
    </row>
    <row r="201" spans="2:5" ht="26.4" x14ac:dyDescent="0.3">
      <c r="B201" s="30" t="s">
        <v>292</v>
      </c>
      <c r="C201" s="35" t="s">
        <v>297</v>
      </c>
      <c r="D201" s="32">
        <v>120</v>
      </c>
      <c r="E201" s="33" t="s">
        <v>298</v>
      </c>
    </row>
    <row r="202" spans="2:5" ht="26.4" x14ac:dyDescent="0.3">
      <c r="B202" s="30" t="s">
        <v>292</v>
      </c>
      <c r="C202" s="35" t="s">
        <v>322</v>
      </c>
      <c r="D202" s="32">
        <v>313</v>
      </c>
      <c r="E202" s="33" t="s">
        <v>323</v>
      </c>
    </row>
    <row r="203" spans="2:5" ht="26.4" x14ac:dyDescent="0.3">
      <c r="B203" s="30" t="s">
        <v>292</v>
      </c>
      <c r="C203" s="34" t="s">
        <v>316</v>
      </c>
      <c r="D203" s="32">
        <v>160</v>
      </c>
      <c r="E203" s="33" t="s">
        <v>295</v>
      </c>
    </row>
    <row r="204" spans="2:5" ht="39.6" x14ac:dyDescent="0.3">
      <c r="B204" s="30" t="s">
        <v>288</v>
      </c>
      <c r="C204" s="34" t="s">
        <v>287</v>
      </c>
      <c r="D204" s="153">
        <v>208.2</v>
      </c>
      <c r="E204" s="154" t="s">
        <v>289</v>
      </c>
    </row>
    <row r="205" spans="2:5" ht="39.6" x14ac:dyDescent="0.3">
      <c r="B205" s="30" t="s">
        <v>288</v>
      </c>
      <c r="C205" s="34" t="s">
        <v>287</v>
      </c>
      <c r="D205" s="153"/>
      <c r="E205" s="154"/>
    </row>
    <row r="206" spans="2:5" ht="39.6" x14ac:dyDescent="0.3">
      <c r="B206" s="30" t="s">
        <v>288</v>
      </c>
      <c r="C206" s="34" t="s">
        <v>287</v>
      </c>
      <c r="D206" s="153"/>
      <c r="E206" s="154"/>
    </row>
    <row r="207" spans="2:5" ht="39.6" x14ac:dyDescent="0.3">
      <c r="B207" s="30" t="s">
        <v>288</v>
      </c>
      <c r="C207" s="34" t="s">
        <v>287</v>
      </c>
      <c r="D207" s="153"/>
      <c r="E207" s="154"/>
    </row>
    <row r="208" spans="2:5" ht="39.6" x14ac:dyDescent="0.3">
      <c r="B208" s="30" t="s">
        <v>288</v>
      </c>
      <c r="C208" s="34" t="s">
        <v>287</v>
      </c>
      <c r="D208" s="153"/>
      <c r="E208" s="154"/>
    </row>
    <row r="209" spans="2:5" ht="26.4" x14ac:dyDescent="0.3">
      <c r="B209" s="30" t="s">
        <v>292</v>
      </c>
      <c r="C209" s="31" t="s">
        <v>297</v>
      </c>
      <c r="D209" s="36">
        <v>113.48</v>
      </c>
      <c r="E209" s="38" t="s">
        <v>324</v>
      </c>
    </row>
    <row r="210" spans="2:5" ht="26.4" x14ac:dyDescent="0.3">
      <c r="B210" s="30" t="s">
        <v>292</v>
      </c>
      <c r="C210" s="31" t="s">
        <v>297</v>
      </c>
      <c r="D210" s="36">
        <v>279.52</v>
      </c>
      <c r="E210" s="38" t="s">
        <v>324</v>
      </c>
    </row>
    <row r="211" spans="2:5" ht="26.4" x14ac:dyDescent="0.3">
      <c r="B211" s="30" t="s">
        <v>292</v>
      </c>
      <c r="C211" s="31" t="s">
        <v>297</v>
      </c>
      <c r="D211" s="36">
        <v>325.29000000000002</v>
      </c>
      <c r="E211" s="38" t="s">
        <v>324</v>
      </c>
    </row>
    <row r="212" spans="2:5" ht="26.4" x14ac:dyDescent="0.3">
      <c r="B212" s="30" t="s">
        <v>292</v>
      </c>
      <c r="C212" s="31" t="s">
        <v>325</v>
      </c>
      <c r="D212" s="36">
        <v>3027.56</v>
      </c>
      <c r="E212" s="38" t="s">
        <v>324</v>
      </c>
    </row>
    <row r="213" spans="2:5" ht="26.4" x14ac:dyDescent="0.3">
      <c r="B213" s="30" t="s">
        <v>292</v>
      </c>
      <c r="C213" s="31" t="s">
        <v>326</v>
      </c>
      <c r="D213" s="36">
        <v>900</v>
      </c>
      <c r="E213" s="38" t="s">
        <v>324</v>
      </c>
    </row>
    <row r="214" spans="2:5" ht="26.4" x14ac:dyDescent="0.3">
      <c r="B214" s="30" t="s">
        <v>300</v>
      </c>
      <c r="C214" s="35" t="s">
        <v>327</v>
      </c>
      <c r="D214" s="32">
        <v>1420</v>
      </c>
      <c r="E214" s="33" t="s">
        <v>328</v>
      </c>
    </row>
    <row r="215" spans="2:5" ht="39.6" x14ac:dyDescent="0.3">
      <c r="B215" s="30" t="s">
        <v>288</v>
      </c>
      <c r="C215" s="35" t="s">
        <v>329</v>
      </c>
      <c r="D215" s="36">
        <v>824.4</v>
      </c>
      <c r="E215" s="33" t="s">
        <v>318</v>
      </c>
    </row>
    <row r="216" spans="2:5" ht="39.6" x14ac:dyDescent="0.3">
      <c r="B216" s="30" t="s">
        <v>285</v>
      </c>
      <c r="C216" s="31" t="s">
        <v>284</v>
      </c>
      <c r="D216" s="32">
        <v>6453.72</v>
      </c>
      <c r="E216" s="33" t="s">
        <v>286</v>
      </c>
    </row>
    <row r="217" spans="2:5" ht="26.4" x14ac:dyDescent="0.3">
      <c r="B217" s="30" t="s">
        <v>292</v>
      </c>
      <c r="C217" s="31" t="s">
        <v>297</v>
      </c>
      <c r="D217" s="32">
        <v>9490.48</v>
      </c>
      <c r="E217" s="33" t="s">
        <v>321</v>
      </c>
    </row>
    <row r="218" spans="2:5" ht="26.4" x14ac:dyDescent="0.3">
      <c r="B218" s="30" t="s">
        <v>292</v>
      </c>
      <c r="C218" s="35" t="s">
        <v>330</v>
      </c>
      <c r="D218" s="32">
        <v>240</v>
      </c>
      <c r="E218" s="33" t="s">
        <v>331</v>
      </c>
    </row>
    <row r="219" spans="2:5" ht="26.4" x14ac:dyDescent="0.3">
      <c r="B219" s="30" t="s">
        <v>292</v>
      </c>
      <c r="C219" s="35" t="s">
        <v>332</v>
      </c>
      <c r="D219" s="32">
        <v>393.44</v>
      </c>
      <c r="E219" s="33" t="s">
        <v>333</v>
      </c>
    </row>
    <row r="220" spans="2:5" ht="26.4" x14ac:dyDescent="0.3">
      <c r="B220" s="30" t="s">
        <v>292</v>
      </c>
      <c r="C220" s="35" t="s">
        <v>334</v>
      </c>
      <c r="D220" s="32">
        <v>1236</v>
      </c>
      <c r="E220" s="33" t="s">
        <v>333</v>
      </c>
    </row>
    <row r="221" spans="2:5" ht="26.4" x14ac:dyDescent="0.3">
      <c r="B221" s="30" t="s">
        <v>292</v>
      </c>
      <c r="C221" s="35" t="s">
        <v>330</v>
      </c>
      <c r="D221" s="36">
        <v>615.11</v>
      </c>
      <c r="E221" s="38" t="s">
        <v>324</v>
      </c>
    </row>
    <row r="222" spans="2:5" ht="39.6" x14ac:dyDescent="0.3">
      <c r="B222" s="30" t="s">
        <v>288</v>
      </c>
      <c r="C222" s="34" t="s">
        <v>287</v>
      </c>
      <c r="D222" s="153">
        <v>208.2</v>
      </c>
      <c r="E222" s="154" t="s">
        <v>289</v>
      </c>
    </row>
    <row r="223" spans="2:5" ht="39.6" x14ac:dyDescent="0.3">
      <c r="B223" s="30" t="s">
        <v>288</v>
      </c>
      <c r="C223" s="34" t="s">
        <v>287</v>
      </c>
      <c r="D223" s="153"/>
      <c r="E223" s="154"/>
    </row>
    <row r="224" spans="2:5" ht="39.6" x14ac:dyDescent="0.3">
      <c r="B224" s="30" t="s">
        <v>288</v>
      </c>
      <c r="C224" s="34" t="s">
        <v>287</v>
      </c>
      <c r="D224" s="153"/>
      <c r="E224" s="154"/>
    </row>
    <row r="225" spans="2:5" ht="39.6" x14ac:dyDescent="0.3">
      <c r="B225" s="30" t="s">
        <v>288</v>
      </c>
      <c r="C225" s="34" t="s">
        <v>287</v>
      </c>
      <c r="D225" s="153"/>
      <c r="E225" s="154"/>
    </row>
    <row r="226" spans="2:5" ht="39.6" x14ac:dyDescent="0.3">
      <c r="B226" s="30" t="s">
        <v>288</v>
      </c>
      <c r="C226" s="34" t="s">
        <v>287</v>
      </c>
      <c r="D226" s="153"/>
      <c r="E226" s="154"/>
    </row>
    <row r="227" spans="2:5" ht="26.4" x14ac:dyDescent="0.3">
      <c r="B227" s="30" t="s">
        <v>292</v>
      </c>
      <c r="C227" s="35" t="s">
        <v>335</v>
      </c>
      <c r="D227" s="32">
        <v>693</v>
      </c>
      <c r="E227" s="33" t="s">
        <v>333</v>
      </c>
    </row>
    <row r="228" spans="2:5" ht="26.4" x14ac:dyDescent="0.3">
      <c r="B228" s="30" t="s">
        <v>292</v>
      </c>
      <c r="C228" s="35" t="s">
        <v>336</v>
      </c>
      <c r="D228" s="39">
        <v>160.55000000000001</v>
      </c>
      <c r="E228" s="33" t="s">
        <v>337</v>
      </c>
    </row>
    <row r="229" spans="2:5" ht="26.4" x14ac:dyDescent="0.3">
      <c r="B229" s="30" t="s">
        <v>300</v>
      </c>
      <c r="C229" s="35" t="s">
        <v>338</v>
      </c>
      <c r="D229" s="32">
        <v>950</v>
      </c>
      <c r="E229" s="33" t="s">
        <v>328</v>
      </c>
    </row>
    <row r="230" spans="2:5" ht="26.4" x14ac:dyDescent="0.3">
      <c r="B230" s="30" t="s">
        <v>292</v>
      </c>
      <c r="C230" s="35" t="s">
        <v>339</v>
      </c>
      <c r="D230" s="32">
        <v>1067</v>
      </c>
      <c r="E230" s="33" t="s">
        <v>333</v>
      </c>
    </row>
    <row r="231" spans="2:5" ht="15" thickBot="1" x14ac:dyDescent="0.35">
      <c r="B231" s="40"/>
      <c r="C231" s="41"/>
      <c r="D231" s="42"/>
      <c r="E231" s="43"/>
    </row>
    <row r="232" spans="2:5" ht="33" customHeight="1" thickBot="1" x14ac:dyDescent="0.35">
      <c r="B232" s="158" t="s">
        <v>340</v>
      </c>
      <c r="C232" s="159"/>
      <c r="D232" s="159"/>
      <c r="E232" s="160"/>
    </row>
    <row r="233" spans="2:5" ht="40.799999999999997" thickBot="1" x14ac:dyDescent="0.35">
      <c r="B233" s="3" t="s">
        <v>1496</v>
      </c>
      <c r="C233" s="4" t="s">
        <v>0</v>
      </c>
      <c r="D233" s="5" t="s">
        <v>1497</v>
      </c>
      <c r="E233" s="6" t="s">
        <v>1498</v>
      </c>
    </row>
    <row r="234" spans="2:5" ht="26.4" x14ac:dyDescent="0.3">
      <c r="B234" s="23" t="s">
        <v>570</v>
      </c>
      <c r="C234" s="44" t="s">
        <v>1499</v>
      </c>
      <c r="D234" s="45">
        <v>45</v>
      </c>
      <c r="E234" s="33" t="s">
        <v>104</v>
      </c>
    </row>
    <row r="235" spans="2:5" ht="26.4" x14ac:dyDescent="0.3">
      <c r="B235" s="46" t="s">
        <v>342</v>
      </c>
      <c r="C235" s="44" t="s">
        <v>341</v>
      </c>
      <c r="D235" s="45">
        <v>103324</v>
      </c>
      <c r="E235" s="33" t="s">
        <v>343</v>
      </c>
    </row>
    <row r="236" spans="2:5" ht="26.4" x14ac:dyDescent="0.3">
      <c r="B236" s="23" t="s">
        <v>570</v>
      </c>
      <c r="C236" s="44" t="s">
        <v>344</v>
      </c>
      <c r="D236" s="45">
        <v>34961.85</v>
      </c>
      <c r="E236" s="33" t="s">
        <v>345</v>
      </c>
    </row>
    <row r="237" spans="2:5" ht="26.4" x14ac:dyDescent="0.3">
      <c r="B237" s="23" t="s">
        <v>570</v>
      </c>
      <c r="C237" s="44" t="s">
        <v>346</v>
      </c>
      <c r="D237" s="45">
        <f>1200+370+400+300</f>
        <v>2270</v>
      </c>
      <c r="E237" s="47" t="s">
        <v>347</v>
      </c>
    </row>
    <row r="238" spans="2:5" ht="26.4" x14ac:dyDescent="0.3">
      <c r="B238" s="23" t="s">
        <v>570</v>
      </c>
      <c r="C238" s="44" t="s">
        <v>348</v>
      </c>
      <c r="D238" s="45">
        <v>802.4</v>
      </c>
      <c r="E238" s="47" t="s">
        <v>349</v>
      </c>
    </row>
    <row r="239" spans="2:5" ht="26.4" x14ac:dyDescent="0.3">
      <c r="B239" s="23" t="s">
        <v>570</v>
      </c>
      <c r="C239" s="44" t="s">
        <v>350</v>
      </c>
      <c r="D239" s="48">
        <v>1919.18</v>
      </c>
      <c r="E239" s="49" t="s">
        <v>351</v>
      </c>
    </row>
    <row r="240" spans="2:5" ht="26.4" x14ac:dyDescent="0.3">
      <c r="B240" s="23" t="s">
        <v>570</v>
      </c>
      <c r="C240" s="50" t="s">
        <v>352</v>
      </c>
      <c r="D240" s="51">
        <v>1065.57</v>
      </c>
      <c r="E240" s="52" t="s">
        <v>353</v>
      </c>
    </row>
    <row r="241" spans="2:5" ht="26.4" x14ac:dyDescent="0.3">
      <c r="B241" s="23" t="s">
        <v>570</v>
      </c>
      <c r="C241" s="53" t="s">
        <v>354</v>
      </c>
      <c r="D241" s="51">
        <v>101.53</v>
      </c>
      <c r="E241" s="52" t="s">
        <v>355</v>
      </c>
    </row>
    <row r="242" spans="2:5" ht="26.4" x14ac:dyDescent="0.3">
      <c r="B242" s="23" t="s">
        <v>570</v>
      </c>
      <c r="C242" s="44" t="s">
        <v>356</v>
      </c>
      <c r="D242" s="51">
        <v>2652</v>
      </c>
      <c r="E242" s="54" t="s">
        <v>357</v>
      </c>
    </row>
    <row r="243" spans="2:5" ht="39.6" x14ac:dyDescent="0.3">
      <c r="B243" s="23" t="s">
        <v>570</v>
      </c>
      <c r="C243" s="55" t="s">
        <v>358</v>
      </c>
      <c r="D243" s="51">
        <v>615.47</v>
      </c>
      <c r="E243" s="54" t="s">
        <v>359</v>
      </c>
    </row>
    <row r="244" spans="2:5" ht="39.6" x14ac:dyDescent="0.3">
      <c r="B244" s="56" t="s">
        <v>285</v>
      </c>
      <c r="C244" s="44" t="s">
        <v>360</v>
      </c>
      <c r="D244" s="51">
        <v>18903.05</v>
      </c>
      <c r="E244" s="57" t="s">
        <v>361</v>
      </c>
    </row>
    <row r="245" spans="2:5" ht="26.4" x14ac:dyDescent="0.3">
      <c r="B245" s="23" t="s">
        <v>570</v>
      </c>
      <c r="C245" s="58" t="s">
        <v>362</v>
      </c>
      <c r="D245" s="51">
        <v>1098.29</v>
      </c>
      <c r="E245" s="59" t="s">
        <v>363</v>
      </c>
    </row>
    <row r="246" spans="2:5" ht="26.4" x14ac:dyDescent="0.3">
      <c r="B246" s="23" t="s">
        <v>570</v>
      </c>
      <c r="C246" s="60" t="s">
        <v>364</v>
      </c>
      <c r="D246" s="51">
        <v>477.14</v>
      </c>
      <c r="E246" s="52" t="s">
        <v>365</v>
      </c>
    </row>
    <row r="247" spans="2:5" ht="26.4" x14ac:dyDescent="0.3">
      <c r="B247" s="23" t="s">
        <v>570</v>
      </c>
      <c r="C247" s="44" t="s">
        <v>366</v>
      </c>
      <c r="D247" s="51">
        <v>3224.45</v>
      </c>
      <c r="E247" s="54" t="s">
        <v>367</v>
      </c>
    </row>
    <row r="248" spans="2:5" ht="26.4" x14ac:dyDescent="0.3">
      <c r="B248" s="23" t="s">
        <v>570</v>
      </c>
      <c r="C248" s="53" t="s">
        <v>368</v>
      </c>
      <c r="D248" s="51">
        <v>21700.13</v>
      </c>
      <c r="E248" s="54" t="s">
        <v>369</v>
      </c>
    </row>
    <row r="249" spans="2:5" ht="26.4" x14ac:dyDescent="0.3">
      <c r="B249" s="23" t="s">
        <v>570</v>
      </c>
      <c r="C249" s="44" t="s">
        <v>370</v>
      </c>
      <c r="D249" s="51">
        <v>3267</v>
      </c>
      <c r="E249" s="61" t="s">
        <v>371</v>
      </c>
    </row>
    <row r="250" spans="2:5" ht="26.4" x14ac:dyDescent="0.3">
      <c r="B250" s="23" t="s">
        <v>570</v>
      </c>
      <c r="C250" s="44" t="s">
        <v>372</v>
      </c>
      <c r="D250" s="51">
        <v>245.41</v>
      </c>
      <c r="E250" s="52" t="s">
        <v>373</v>
      </c>
    </row>
    <row r="251" spans="2:5" ht="26.4" x14ac:dyDescent="0.3">
      <c r="B251" s="23" t="s">
        <v>570</v>
      </c>
      <c r="C251" s="44" t="s">
        <v>374</v>
      </c>
      <c r="D251" s="51">
        <v>45</v>
      </c>
      <c r="E251" s="33" t="s">
        <v>104</v>
      </c>
    </row>
    <row r="252" spans="2:5" ht="26.4" x14ac:dyDescent="0.3">
      <c r="B252" s="23" t="s">
        <v>570</v>
      </c>
      <c r="C252" s="44" t="s">
        <v>375</v>
      </c>
      <c r="D252" s="45">
        <v>21</v>
      </c>
      <c r="E252" s="33" t="s">
        <v>104</v>
      </c>
    </row>
    <row r="253" spans="2:5" ht="39.6" x14ac:dyDescent="0.3">
      <c r="B253" s="56" t="s">
        <v>285</v>
      </c>
      <c r="C253" s="44" t="s">
        <v>376</v>
      </c>
      <c r="D253" s="51">
        <v>12483.32</v>
      </c>
      <c r="E253" s="57" t="s">
        <v>361</v>
      </c>
    </row>
    <row r="254" spans="2:5" ht="26.4" x14ac:dyDescent="0.3">
      <c r="B254" s="23" t="s">
        <v>570</v>
      </c>
      <c r="C254" s="53" t="s">
        <v>377</v>
      </c>
      <c r="D254" s="51">
        <v>458.63</v>
      </c>
      <c r="E254" s="52" t="s">
        <v>378</v>
      </c>
    </row>
    <row r="255" spans="2:5" ht="26.4" x14ac:dyDescent="0.3">
      <c r="B255" s="23" t="s">
        <v>570</v>
      </c>
      <c r="C255" s="44" t="s">
        <v>379</v>
      </c>
      <c r="D255" s="51">
        <v>3</v>
      </c>
      <c r="E255" s="33" t="s">
        <v>104</v>
      </c>
    </row>
    <row r="256" spans="2:5" ht="26.4" x14ac:dyDescent="0.3">
      <c r="B256" s="23" t="s">
        <v>570</v>
      </c>
      <c r="C256" s="44" t="s">
        <v>380</v>
      </c>
      <c r="D256" s="51">
        <v>25</v>
      </c>
      <c r="E256" s="33" t="s">
        <v>104</v>
      </c>
    </row>
    <row r="257" spans="2:5" ht="26.4" x14ac:dyDescent="0.3">
      <c r="B257" s="23" t="s">
        <v>570</v>
      </c>
      <c r="C257" s="44" t="s">
        <v>381</v>
      </c>
      <c r="D257" s="51">
        <f>49.2+962.59</f>
        <v>1011.7900000000001</v>
      </c>
      <c r="E257" s="52" t="s">
        <v>382</v>
      </c>
    </row>
    <row r="258" spans="2:5" ht="26.4" x14ac:dyDescent="0.3">
      <c r="B258" s="23" t="s">
        <v>570</v>
      </c>
      <c r="C258" s="62" t="s">
        <v>383</v>
      </c>
      <c r="D258" s="51">
        <v>900</v>
      </c>
      <c r="E258" s="54" t="s">
        <v>384</v>
      </c>
    </row>
    <row r="259" spans="2:5" ht="26.4" x14ac:dyDescent="0.3">
      <c r="B259" s="23" t="s">
        <v>570</v>
      </c>
      <c r="C259" s="44" t="s">
        <v>362</v>
      </c>
      <c r="D259" s="51">
        <v>67.75</v>
      </c>
      <c r="E259" s="63" t="s">
        <v>363</v>
      </c>
    </row>
    <row r="260" spans="2:5" ht="26.4" x14ac:dyDescent="0.3">
      <c r="B260" s="23" t="s">
        <v>570</v>
      </c>
      <c r="C260" s="44" t="s">
        <v>385</v>
      </c>
      <c r="D260" s="51">
        <v>5</v>
      </c>
      <c r="E260" s="33" t="s">
        <v>104</v>
      </c>
    </row>
    <row r="261" spans="2:5" ht="26.4" x14ac:dyDescent="0.3">
      <c r="B261" s="23" t="s">
        <v>570</v>
      </c>
      <c r="C261" s="44" t="s">
        <v>386</v>
      </c>
      <c r="D261" s="51">
        <v>2788</v>
      </c>
      <c r="E261" s="54" t="s">
        <v>387</v>
      </c>
    </row>
    <row r="262" spans="2:5" ht="26.4" x14ac:dyDescent="0.3">
      <c r="B262" s="23" t="s">
        <v>570</v>
      </c>
      <c r="C262" s="44" t="s">
        <v>388</v>
      </c>
      <c r="D262" s="51">
        <v>44.79</v>
      </c>
      <c r="E262" s="61" t="s">
        <v>389</v>
      </c>
    </row>
    <row r="263" spans="2:5" ht="26.4" x14ac:dyDescent="0.3">
      <c r="B263" s="23" t="s">
        <v>570</v>
      </c>
      <c r="C263" s="44" t="s">
        <v>390</v>
      </c>
      <c r="D263" s="51">
        <v>1024.5899999999999</v>
      </c>
      <c r="E263" s="52" t="s">
        <v>353</v>
      </c>
    </row>
    <row r="264" spans="2:5" ht="26.4" x14ac:dyDescent="0.3">
      <c r="B264" s="23" t="s">
        <v>570</v>
      </c>
      <c r="C264" s="64" t="s">
        <v>391</v>
      </c>
      <c r="D264" s="51">
        <v>1314</v>
      </c>
      <c r="E264" s="52" t="s">
        <v>392</v>
      </c>
    </row>
    <row r="265" spans="2:5" ht="26.4" x14ac:dyDescent="0.3">
      <c r="B265" s="23" t="s">
        <v>570</v>
      </c>
      <c r="C265" s="44" t="s">
        <v>393</v>
      </c>
      <c r="D265" s="51">
        <v>240</v>
      </c>
      <c r="E265" s="52" t="s">
        <v>394</v>
      </c>
    </row>
    <row r="266" spans="2:5" ht="26.4" x14ac:dyDescent="0.3">
      <c r="B266" s="23" t="s">
        <v>570</v>
      </c>
      <c r="C266" s="44" t="s">
        <v>395</v>
      </c>
      <c r="D266" s="51">
        <v>131.19999999999999</v>
      </c>
      <c r="E266" s="54" t="s">
        <v>396</v>
      </c>
    </row>
    <row r="267" spans="2:5" ht="39.6" x14ac:dyDescent="0.3">
      <c r="B267" s="56" t="s">
        <v>285</v>
      </c>
      <c r="C267" s="44" t="s">
        <v>397</v>
      </c>
      <c r="D267" s="51">
        <v>4281.57</v>
      </c>
      <c r="E267" s="52" t="s">
        <v>398</v>
      </c>
    </row>
    <row r="268" spans="2:5" ht="39.6" x14ac:dyDescent="0.3">
      <c r="B268" s="56" t="s">
        <v>285</v>
      </c>
      <c r="C268" s="53" t="s">
        <v>399</v>
      </c>
      <c r="D268" s="51">
        <v>17987.87</v>
      </c>
      <c r="E268" s="57" t="s">
        <v>361</v>
      </c>
    </row>
    <row r="269" spans="2:5" ht="26.4" x14ac:dyDescent="0.3">
      <c r="B269" s="23" t="s">
        <v>570</v>
      </c>
      <c r="C269" s="53" t="s">
        <v>400</v>
      </c>
      <c r="D269" s="51">
        <v>3195</v>
      </c>
      <c r="E269" s="54" t="s">
        <v>401</v>
      </c>
    </row>
    <row r="270" spans="2:5" ht="26.4" x14ac:dyDescent="0.3">
      <c r="B270" s="23" t="s">
        <v>570</v>
      </c>
      <c r="C270" s="44" t="s">
        <v>402</v>
      </c>
      <c r="D270" s="51">
        <v>915</v>
      </c>
      <c r="E270" s="52" t="s">
        <v>351</v>
      </c>
    </row>
    <row r="271" spans="2:5" ht="26.4" x14ac:dyDescent="0.3">
      <c r="B271" s="23" t="s">
        <v>570</v>
      </c>
      <c r="C271" s="64" t="s">
        <v>403</v>
      </c>
      <c r="D271" s="51">
        <v>132</v>
      </c>
      <c r="E271" s="52" t="s">
        <v>404</v>
      </c>
    </row>
    <row r="272" spans="2:5" ht="26.4" x14ac:dyDescent="0.3">
      <c r="B272" s="23" t="s">
        <v>570</v>
      </c>
      <c r="C272" s="44" t="s">
        <v>366</v>
      </c>
      <c r="D272" s="51">
        <v>4096.8</v>
      </c>
      <c r="E272" s="54" t="s">
        <v>367</v>
      </c>
    </row>
    <row r="273" spans="2:5" ht="26.4" x14ac:dyDescent="0.3">
      <c r="B273" s="23" t="s">
        <v>570</v>
      </c>
      <c r="C273" s="44" t="s">
        <v>405</v>
      </c>
      <c r="D273" s="51">
        <v>695.5</v>
      </c>
      <c r="E273" s="52" t="s">
        <v>406</v>
      </c>
    </row>
    <row r="274" spans="2:5" ht="39.6" x14ac:dyDescent="0.3">
      <c r="B274" s="23" t="s">
        <v>570</v>
      </c>
      <c r="C274" s="44" t="s">
        <v>407</v>
      </c>
      <c r="D274" s="51">
        <v>34000</v>
      </c>
      <c r="E274" s="54" t="s">
        <v>408</v>
      </c>
    </row>
    <row r="275" spans="2:5" ht="26.4" x14ac:dyDescent="0.3">
      <c r="B275" s="23" t="s">
        <v>570</v>
      </c>
      <c r="C275" s="44" t="s">
        <v>409</v>
      </c>
      <c r="D275" s="51">
        <v>3416</v>
      </c>
      <c r="E275" s="65" t="s">
        <v>410</v>
      </c>
    </row>
    <row r="276" spans="2:5" ht="26.4" x14ac:dyDescent="0.3">
      <c r="B276" s="23" t="s">
        <v>570</v>
      </c>
      <c r="C276" s="44" t="s">
        <v>411</v>
      </c>
      <c r="D276" s="51">
        <v>21138.48</v>
      </c>
      <c r="E276" s="54" t="s">
        <v>412</v>
      </c>
    </row>
    <row r="277" spans="2:5" ht="26.4" x14ac:dyDescent="0.3">
      <c r="B277" s="23" t="s">
        <v>570</v>
      </c>
      <c r="C277" s="44" t="s">
        <v>413</v>
      </c>
      <c r="D277" s="51">
        <v>6877.92</v>
      </c>
      <c r="E277" s="52" t="s">
        <v>414</v>
      </c>
    </row>
    <row r="278" spans="2:5" ht="26.4" x14ac:dyDescent="0.3">
      <c r="B278" s="23" t="s">
        <v>570</v>
      </c>
      <c r="C278" s="53" t="s">
        <v>415</v>
      </c>
      <c r="D278" s="51">
        <v>4179.83</v>
      </c>
      <c r="E278" s="52" t="s">
        <v>355</v>
      </c>
    </row>
    <row r="279" spans="2:5" ht="39.6" x14ac:dyDescent="0.3">
      <c r="B279" s="56" t="s">
        <v>285</v>
      </c>
      <c r="C279" s="44" t="s">
        <v>416</v>
      </c>
      <c r="D279" s="51">
        <v>5257.26</v>
      </c>
      <c r="E279" s="49" t="s">
        <v>398</v>
      </c>
    </row>
    <row r="280" spans="2:5" ht="39.6" x14ac:dyDescent="0.3">
      <c r="B280" s="56" t="s">
        <v>285</v>
      </c>
      <c r="C280" s="53" t="s">
        <v>417</v>
      </c>
      <c r="D280" s="51">
        <v>13112.62</v>
      </c>
      <c r="E280" s="57" t="s">
        <v>361</v>
      </c>
    </row>
    <row r="281" spans="2:5" ht="26.4" x14ac:dyDescent="0.3">
      <c r="B281" s="23" t="s">
        <v>570</v>
      </c>
      <c r="C281" s="44" t="s">
        <v>418</v>
      </c>
      <c r="D281" s="51">
        <v>502.5</v>
      </c>
      <c r="E281" s="52" t="s">
        <v>351</v>
      </c>
    </row>
    <row r="282" spans="2:5" ht="26.4" x14ac:dyDescent="0.3">
      <c r="B282" s="23" t="s">
        <v>570</v>
      </c>
      <c r="C282" s="66" t="s">
        <v>419</v>
      </c>
      <c r="D282" s="67">
        <f>168+168</f>
        <v>336</v>
      </c>
      <c r="E282" s="68" t="s">
        <v>420</v>
      </c>
    </row>
    <row r="283" spans="2:5" ht="26.4" x14ac:dyDescent="0.3">
      <c r="B283" s="23" t="s">
        <v>570</v>
      </c>
      <c r="C283" s="44" t="s">
        <v>421</v>
      </c>
      <c r="D283" s="45">
        <v>800</v>
      </c>
      <c r="E283" s="47" t="s">
        <v>422</v>
      </c>
    </row>
    <row r="284" spans="2:5" ht="26.4" x14ac:dyDescent="0.3">
      <c r="B284" s="23" t="s">
        <v>570</v>
      </c>
      <c r="C284" s="44" t="s">
        <v>423</v>
      </c>
      <c r="D284" s="45">
        <v>400</v>
      </c>
      <c r="E284" s="47" t="s">
        <v>424</v>
      </c>
    </row>
    <row r="285" spans="2:5" ht="26.4" x14ac:dyDescent="0.3">
      <c r="B285" s="23" t="s">
        <v>570</v>
      </c>
      <c r="C285" s="44" t="s">
        <v>425</v>
      </c>
      <c r="D285" s="45">
        <v>3938</v>
      </c>
      <c r="E285" s="33" t="s">
        <v>426</v>
      </c>
    </row>
    <row r="286" spans="2:5" ht="26.4" x14ac:dyDescent="0.3">
      <c r="B286" s="23" t="s">
        <v>570</v>
      </c>
      <c r="C286" s="64" t="s">
        <v>427</v>
      </c>
      <c r="D286" s="45">
        <v>4338.8</v>
      </c>
      <c r="E286" s="33" t="s">
        <v>428</v>
      </c>
    </row>
    <row r="287" spans="2:5" ht="26.4" x14ac:dyDescent="0.3">
      <c r="B287" s="23" t="s">
        <v>570</v>
      </c>
      <c r="C287" s="64" t="s">
        <v>429</v>
      </c>
      <c r="D287" s="45">
        <f>469+466.22</f>
        <v>935.22</v>
      </c>
      <c r="E287" s="47" t="s">
        <v>430</v>
      </c>
    </row>
    <row r="288" spans="2:5" ht="26.4" x14ac:dyDescent="0.3">
      <c r="B288" s="23" t="s">
        <v>570</v>
      </c>
      <c r="C288" s="44" t="s">
        <v>431</v>
      </c>
      <c r="D288" s="45">
        <v>922</v>
      </c>
      <c r="E288" s="47" t="s">
        <v>432</v>
      </c>
    </row>
    <row r="289" spans="2:5" ht="39.6" x14ac:dyDescent="0.3">
      <c r="B289" s="23" t="s">
        <v>570</v>
      </c>
      <c r="C289" s="44" t="s">
        <v>433</v>
      </c>
      <c r="D289" s="45">
        <v>2308.77</v>
      </c>
      <c r="E289" s="47" t="s">
        <v>434</v>
      </c>
    </row>
    <row r="290" spans="2:5" ht="26.4" x14ac:dyDescent="0.3">
      <c r="B290" s="23" t="s">
        <v>570</v>
      </c>
      <c r="C290" s="35" t="s">
        <v>435</v>
      </c>
      <c r="D290" s="45">
        <v>130.34</v>
      </c>
      <c r="E290" s="33" t="s">
        <v>373</v>
      </c>
    </row>
    <row r="291" spans="2:5" ht="26.4" x14ac:dyDescent="0.3">
      <c r="B291" s="23" t="s">
        <v>570</v>
      </c>
      <c r="C291" s="44" t="s">
        <v>436</v>
      </c>
      <c r="D291" s="45">
        <v>478.69</v>
      </c>
      <c r="E291" s="33" t="s">
        <v>373</v>
      </c>
    </row>
    <row r="292" spans="2:5" ht="26.4" x14ac:dyDescent="0.3">
      <c r="B292" s="23" t="s">
        <v>570</v>
      </c>
      <c r="C292" s="44" t="s">
        <v>437</v>
      </c>
      <c r="D292" s="45">
        <v>260.02999999999997</v>
      </c>
      <c r="E292" s="33" t="s">
        <v>382</v>
      </c>
    </row>
    <row r="293" spans="2:5" ht="26.4" x14ac:dyDescent="0.3">
      <c r="B293" s="23" t="s">
        <v>570</v>
      </c>
      <c r="C293" s="44" t="s">
        <v>438</v>
      </c>
      <c r="D293" s="45">
        <v>109.42</v>
      </c>
      <c r="E293" s="47" t="s">
        <v>439</v>
      </c>
    </row>
    <row r="294" spans="2:5" ht="26.4" x14ac:dyDescent="0.3">
      <c r="B294" s="23" t="s">
        <v>570</v>
      </c>
      <c r="C294" s="44" t="s">
        <v>440</v>
      </c>
      <c r="D294" s="45">
        <v>412.04</v>
      </c>
      <c r="E294" s="69" t="s">
        <v>365</v>
      </c>
    </row>
    <row r="295" spans="2:5" ht="26.4" x14ac:dyDescent="0.3">
      <c r="B295" s="23" t="s">
        <v>570</v>
      </c>
      <c r="C295" s="62" t="s">
        <v>441</v>
      </c>
      <c r="D295" s="45">
        <v>3000</v>
      </c>
      <c r="E295" s="69" t="s">
        <v>442</v>
      </c>
    </row>
    <row r="296" spans="2:5" ht="26.4" x14ac:dyDescent="0.3">
      <c r="B296" s="23" t="s">
        <v>570</v>
      </c>
      <c r="C296" s="44" t="s">
        <v>443</v>
      </c>
      <c r="D296" s="45">
        <v>511.68</v>
      </c>
      <c r="E296" s="33" t="s">
        <v>444</v>
      </c>
    </row>
    <row r="297" spans="2:5" ht="26.4" x14ac:dyDescent="0.3">
      <c r="B297" s="23" t="s">
        <v>570</v>
      </c>
      <c r="C297" s="44" t="s">
        <v>445</v>
      </c>
      <c r="D297" s="45">
        <v>1163.2</v>
      </c>
      <c r="E297" s="47" t="s">
        <v>446</v>
      </c>
    </row>
    <row r="298" spans="2:5" ht="26.4" x14ac:dyDescent="0.3">
      <c r="B298" s="23" t="s">
        <v>570</v>
      </c>
      <c r="C298" s="44" t="s">
        <v>447</v>
      </c>
      <c r="D298" s="45">
        <v>16229.07</v>
      </c>
      <c r="E298" s="47" t="s">
        <v>448</v>
      </c>
    </row>
    <row r="299" spans="2:5" ht="39.6" x14ac:dyDescent="0.3">
      <c r="B299" s="23" t="s">
        <v>570</v>
      </c>
      <c r="C299" s="44" t="s">
        <v>449</v>
      </c>
      <c r="D299" s="45">
        <v>205</v>
      </c>
      <c r="E299" s="33" t="s">
        <v>450</v>
      </c>
    </row>
    <row r="300" spans="2:5" ht="26.4" x14ac:dyDescent="0.3">
      <c r="B300" s="23" t="s">
        <v>570</v>
      </c>
      <c r="C300" s="44" t="s">
        <v>451</v>
      </c>
      <c r="D300" s="45">
        <v>635.55999999999995</v>
      </c>
      <c r="E300" s="33" t="s">
        <v>452</v>
      </c>
    </row>
    <row r="301" spans="2:5" ht="26.4" x14ac:dyDescent="0.3">
      <c r="B301" s="23" t="s">
        <v>570</v>
      </c>
      <c r="C301" s="44" t="s">
        <v>453</v>
      </c>
      <c r="D301" s="45">
        <v>1382</v>
      </c>
      <c r="E301" s="70" t="s">
        <v>454</v>
      </c>
    </row>
    <row r="302" spans="2:5" ht="26.4" x14ac:dyDescent="0.3">
      <c r="B302" s="23" t="s">
        <v>570</v>
      </c>
      <c r="C302" s="44" t="s">
        <v>455</v>
      </c>
      <c r="D302" s="45">
        <v>830</v>
      </c>
      <c r="E302" s="47" t="s">
        <v>456</v>
      </c>
    </row>
    <row r="303" spans="2:5" ht="26.4" x14ac:dyDescent="0.3">
      <c r="B303" s="23" t="s">
        <v>570</v>
      </c>
      <c r="C303" s="44" t="s">
        <v>457</v>
      </c>
      <c r="D303" s="45">
        <v>3280.33</v>
      </c>
      <c r="E303" s="69" t="s">
        <v>458</v>
      </c>
    </row>
    <row r="304" spans="2:5" ht="26.4" x14ac:dyDescent="0.3">
      <c r="B304" s="23" t="s">
        <v>570</v>
      </c>
      <c r="C304" s="44" t="s">
        <v>459</v>
      </c>
      <c r="D304" s="45">
        <v>2767.5</v>
      </c>
      <c r="E304" s="47" t="s">
        <v>460</v>
      </c>
    </row>
    <row r="305" spans="2:5" ht="26.4" x14ac:dyDescent="0.3">
      <c r="B305" s="23" t="s">
        <v>570</v>
      </c>
      <c r="C305" s="44" t="s">
        <v>461</v>
      </c>
      <c r="D305" s="45">
        <v>3392.65</v>
      </c>
      <c r="E305" s="33" t="s">
        <v>462</v>
      </c>
    </row>
    <row r="306" spans="2:5" ht="26.4" x14ac:dyDescent="0.3">
      <c r="B306" s="46" t="s">
        <v>342</v>
      </c>
      <c r="C306" s="44" t="s">
        <v>463</v>
      </c>
      <c r="D306" s="45">
        <f>67495+13620.14</f>
        <v>81115.14</v>
      </c>
      <c r="E306" s="33" t="s">
        <v>464</v>
      </c>
    </row>
    <row r="307" spans="2:5" ht="26.4" x14ac:dyDescent="0.3">
      <c r="B307" s="23" t="s">
        <v>570</v>
      </c>
      <c r="C307" s="44" t="s">
        <v>465</v>
      </c>
      <c r="D307" s="45">
        <v>280.81</v>
      </c>
      <c r="E307" s="47" t="s">
        <v>396</v>
      </c>
    </row>
    <row r="308" spans="2:5" ht="26.4" x14ac:dyDescent="0.3">
      <c r="B308" s="23" t="s">
        <v>570</v>
      </c>
      <c r="C308" s="44" t="s">
        <v>415</v>
      </c>
      <c r="D308" s="45">
        <v>106.56</v>
      </c>
      <c r="E308" s="33" t="s">
        <v>355</v>
      </c>
    </row>
    <row r="309" spans="2:5" ht="26.4" x14ac:dyDescent="0.3">
      <c r="B309" s="23" t="s">
        <v>570</v>
      </c>
      <c r="C309" s="44" t="s">
        <v>390</v>
      </c>
      <c r="D309" s="45">
        <v>1024.5899999999999</v>
      </c>
      <c r="E309" s="33" t="s">
        <v>353</v>
      </c>
    </row>
    <row r="310" spans="2:5" ht="26.4" x14ac:dyDescent="0.3">
      <c r="B310" s="23" t="s">
        <v>570</v>
      </c>
      <c r="C310" s="44" t="s">
        <v>466</v>
      </c>
      <c r="D310" s="45">
        <v>996</v>
      </c>
      <c r="E310" s="47" t="s">
        <v>467</v>
      </c>
    </row>
    <row r="311" spans="2:5" ht="26.4" x14ac:dyDescent="0.3">
      <c r="B311" s="23" t="s">
        <v>570</v>
      </c>
      <c r="C311" s="44" t="s">
        <v>468</v>
      </c>
      <c r="D311" s="71">
        <v>5787.4</v>
      </c>
      <c r="E311" s="47" t="s">
        <v>469</v>
      </c>
    </row>
    <row r="312" spans="2:5" ht="26.4" x14ac:dyDescent="0.3">
      <c r="B312" s="46" t="s">
        <v>342</v>
      </c>
      <c r="C312" s="44" t="s">
        <v>470</v>
      </c>
      <c r="D312" s="45">
        <v>1794.44</v>
      </c>
      <c r="E312" s="47" t="s">
        <v>389</v>
      </c>
    </row>
    <row r="313" spans="2:5" ht="26.4" x14ac:dyDescent="0.3">
      <c r="B313" s="23" t="s">
        <v>570</v>
      </c>
      <c r="C313" s="44" t="s">
        <v>471</v>
      </c>
      <c r="D313" s="45">
        <v>270</v>
      </c>
      <c r="E313" s="47" t="s">
        <v>387</v>
      </c>
    </row>
    <row r="314" spans="2:5" ht="26.4" x14ac:dyDescent="0.3">
      <c r="B314" s="23" t="s">
        <v>570</v>
      </c>
      <c r="C314" s="44" t="s">
        <v>472</v>
      </c>
      <c r="D314" s="45">
        <v>118.06</v>
      </c>
      <c r="E314" s="47" t="s">
        <v>396</v>
      </c>
    </row>
    <row r="315" spans="2:5" ht="39.6" x14ac:dyDescent="0.3">
      <c r="B315" s="46" t="s">
        <v>342</v>
      </c>
      <c r="C315" s="44" t="s">
        <v>473</v>
      </c>
      <c r="D315" s="45">
        <v>41.28</v>
      </c>
      <c r="E315" s="47" t="s">
        <v>434</v>
      </c>
    </row>
    <row r="316" spans="2:5" ht="26.4" x14ac:dyDescent="0.3">
      <c r="B316" s="46" t="s">
        <v>342</v>
      </c>
      <c r="C316" s="44" t="s">
        <v>474</v>
      </c>
      <c r="D316" s="45">
        <v>12251.26</v>
      </c>
      <c r="E316" s="33" t="s">
        <v>345</v>
      </c>
    </row>
    <row r="317" spans="2:5" ht="26.4" x14ac:dyDescent="0.3">
      <c r="B317" s="23" t="s">
        <v>570</v>
      </c>
      <c r="C317" s="44" t="s">
        <v>475</v>
      </c>
      <c r="D317" s="45">
        <v>11240.7</v>
      </c>
      <c r="E317" s="33" t="s">
        <v>351</v>
      </c>
    </row>
    <row r="318" spans="2:5" ht="26.4" x14ac:dyDescent="0.3">
      <c r="B318" s="46" t="s">
        <v>342</v>
      </c>
      <c r="C318" s="44" t="s">
        <v>476</v>
      </c>
      <c r="D318" s="45">
        <v>3661</v>
      </c>
      <c r="E318" s="69" t="s">
        <v>477</v>
      </c>
    </row>
    <row r="319" spans="2:5" ht="39.6" x14ac:dyDescent="0.3">
      <c r="B319" s="46" t="s">
        <v>342</v>
      </c>
      <c r="C319" s="44" t="s">
        <v>478</v>
      </c>
      <c r="D319" s="45">
        <v>532.78</v>
      </c>
      <c r="E319" s="47" t="s">
        <v>434</v>
      </c>
    </row>
    <row r="320" spans="2:5" ht="26.4" x14ac:dyDescent="0.3">
      <c r="B320" s="46" t="s">
        <v>342</v>
      </c>
      <c r="C320" s="44" t="s">
        <v>479</v>
      </c>
      <c r="D320" s="45">
        <v>5465.64</v>
      </c>
      <c r="E320" s="47" t="s">
        <v>480</v>
      </c>
    </row>
    <row r="321" spans="2:5" ht="26.4" x14ac:dyDescent="0.3">
      <c r="B321" s="46" t="s">
        <v>342</v>
      </c>
      <c r="C321" s="44" t="s">
        <v>481</v>
      </c>
      <c r="D321" s="45">
        <v>3568</v>
      </c>
      <c r="E321" s="47" t="s">
        <v>482</v>
      </c>
    </row>
    <row r="322" spans="2:5" ht="26.4" x14ac:dyDescent="0.3">
      <c r="B322" s="23" t="s">
        <v>570</v>
      </c>
      <c r="C322" s="44" t="s">
        <v>483</v>
      </c>
      <c r="D322" s="45">
        <v>555.74</v>
      </c>
      <c r="E322" s="47" t="s">
        <v>396</v>
      </c>
    </row>
    <row r="323" spans="2:5" ht="39.6" x14ac:dyDescent="0.3">
      <c r="B323" s="46" t="s">
        <v>285</v>
      </c>
      <c r="C323" s="44" t="s">
        <v>484</v>
      </c>
      <c r="D323" s="45">
        <v>835.56</v>
      </c>
      <c r="E323" s="47" t="s">
        <v>160</v>
      </c>
    </row>
    <row r="324" spans="2:5" ht="27" x14ac:dyDescent="0.3">
      <c r="B324" s="72" t="s">
        <v>342</v>
      </c>
      <c r="C324" s="44" t="s">
        <v>485</v>
      </c>
      <c r="D324" s="45">
        <v>2432.7199999999998</v>
      </c>
      <c r="E324" s="47" t="s">
        <v>486</v>
      </c>
    </row>
    <row r="325" spans="2:5" ht="26.4" x14ac:dyDescent="0.3">
      <c r="B325" s="23" t="s">
        <v>570</v>
      </c>
      <c r="C325" s="44" t="s">
        <v>415</v>
      </c>
      <c r="D325" s="45">
        <v>45131</v>
      </c>
      <c r="E325" s="69" t="s">
        <v>355</v>
      </c>
    </row>
    <row r="326" spans="2:5" ht="26.4" x14ac:dyDescent="0.3">
      <c r="B326" s="23" t="s">
        <v>570</v>
      </c>
      <c r="C326" s="44" t="s">
        <v>487</v>
      </c>
      <c r="D326" s="45">
        <v>2205.3200000000002</v>
      </c>
      <c r="E326" s="69" t="s">
        <v>488</v>
      </c>
    </row>
    <row r="327" spans="2:5" ht="39.6" x14ac:dyDescent="0.3">
      <c r="B327" s="46" t="s">
        <v>285</v>
      </c>
      <c r="C327" s="44" t="s">
        <v>489</v>
      </c>
      <c r="D327" s="45">
        <v>3096.93</v>
      </c>
      <c r="E327" s="73" t="s">
        <v>361</v>
      </c>
    </row>
    <row r="328" spans="2:5" ht="26.4" x14ac:dyDescent="0.3">
      <c r="B328" s="23" t="s">
        <v>570</v>
      </c>
      <c r="C328" s="44" t="s">
        <v>490</v>
      </c>
      <c r="D328" s="45">
        <v>52.6</v>
      </c>
      <c r="E328" s="69" t="s">
        <v>382</v>
      </c>
    </row>
    <row r="329" spans="2:5" ht="26.4" x14ac:dyDescent="0.3">
      <c r="B329" s="23" t="s">
        <v>570</v>
      </c>
      <c r="C329" s="44" t="s">
        <v>366</v>
      </c>
      <c r="D329" s="45">
        <v>1742.94</v>
      </c>
      <c r="E329" s="69" t="s">
        <v>367</v>
      </c>
    </row>
    <row r="330" spans="2:5" ht="26.4" x14ac:dyDescent="0.3">
      <c r="B330" s="23" t="s">
        <v>570</v>
      </c>
      <c r="C330" s="44" t="s">
        <v>390</v>
      </c>
      <c r="D330" s="45">
        <v>1250</v>
      </c>
      <c r="E330" s="33" t="s">
        <v>353</v>
      </c>
    </row>
    <row r="331" spans="2:5" ht="26.4" x14ac:dyDescent="0.3">
      <c r="B331" s="23" t="s">
        <v>570</v>
      </c>
      <c r="C331" s="44" t="s">
        <v>491</v>
      </c>
      <c r="D331" s="45">
        <v>4095.15</v>
      </c>
      <c r="E331" s="69" t="s">
        <v>492</v>
      </c>
    </row>
    <row r="332" spans="2:5" ht="26.4" x14ac:dyDescent="0.3">
      <c r="B332" s="23" t="s">
        <v>570</v>
      </c>
      <c r="C332" s="44" t="s">
        <v>451</v>
      </c>
      <c r="D332" s="45">
        <v>582.44000000000005</v>
      </c>
      <c r="E332" s="69" t="s">
        <v>392</v>
      </c>
    </row>
    <row r="333" spans="2:5" ht="39.6" x14ac:dyDescent="0.3">
      <c r="B333" s="23" t="s">
        <v>570</v>
      </c>
      <c r="C333" s="44" t="s">
        <v>493</v>
      </c>
      <c r="D333" s="45">
        <v>189.91</v>
      </c>
      <c r="E333" s="47" t="s">
        <v>494</v>
      </c>
    </row>
    <row r="334" spans="2:5" ht="26.4" x14ac:dyDescent="0.3">
      <c r="B334" s="23" t="s">
        <v>570</v>
      </c>
      <c r="C334" s="44" t="s">
        <v>415</v>
      </c>
      <c r="D334" s="45">
        <v>272.63</v>
      </c>
      <c r="E334" s="69" t="s">
        <v>355</v>
      </c>
    </row>
    <row r="335" spans="2:5" ht="26.4" x14ac:dyDescent="0.3">
      <c r="B335" s="23" t="s">
        <v>570</v>
      </c>
      <c r="C335" s="44" t="s">
        <v>495</v>
      </c>
      <c r="D335" s="45">
        <v>123.96</v>
      </c>
      <c r="E335" s="69" t="s">
        <v>389</v>
      </c>
    </row>
    <row r="336" spans="2:5" ht="26.4" x14ac:dyDescent="0.3">
      <c r="B336" s="23" t="s">
        <v>570</v>
      </c>
      <c r="C336" s="44" t="s">
        <v>415</v>
      </c>
      <c r="D336" s="45">
        <v>614.35</v>
      </c>
      <c r="E336" s="69" t="s">
        <v>355</v>
      </c>
    </row>
    <row r="337" spans="2:5" ht="26.4" x14ac:dyDescent="0.3">
      <c r="B337" s="46" t="s">
        <v>342</v>
      </c>
      <c r="C337" s="44" t="s">
        <v>496</v>
      </c>
      <c r="D337" s="45">
        <v>94654.98</v>
      </c>
      <c r="E337" s="47" t="s">
        <v>497</v>
      </c>
    </row>
    <row r="338" spans="2:5" ht="26.4" x14ac:dyDescent="0.3">
      <c r="B338" s="46" t="s">
        <v>342</v>
      </c>
      <c r="C338" s="44" t="s">
        <v>498</v>
      </c>
      <c r="D338" s="45">
        <f>516.46*2</f>
        <v>1032.92</v>
      </c>
      <c r="E338" s="47" t="s">
        <v>499</v>
      </c>
    </row>
    <row r="339" spans="2:5" ht="26.4" x14ac:dyDescent="0.3">
      <c r="B339" s="46" t="s">
        <v>342</v>
      </c>
      <c r="C339" s="44" t="s">
        <v>500</v>
      </c>
      <c r="D339" s="45">
        <v>1497.5</v>
      </c>
      <c r="E339" s="47" t="s">
        <v>501</v>
      </c>
    </row>
    <row r="340" spans="2:5" ht="39.6" x14ac:dyDescent="0.3">
      <c r="B340" s="46" t="s">
        <v>285</v>
      </c>
      <c r="C340" s="64" t="s">
        <v>502</v>
      </c>
      <c r="D340" s="45">
        <v>4577.28</v>
      </c>
      <c r="E340" s="33" t="s">
        <v>398</v>
      </c>
    </row>
    <row r="341" spans="2:5" ht="26.4" x14ac:dyDescent="0.3">
      <c r="B341" s="46" t="s">
        <v>342</v>
      </c>
      <c r="C341" s="64" t="s">
        <v>503</v>
      </c>
      <c r="D341" s="45">
        <v>1766.03</v>
      </c>
      <c r="E341" s="47" t="s">
        <v>504</v>
      </c>
    </row>
    <row r="342" spans="2:5" ht="26.4" x14ac:dyDescent="0.3">
      <c r="B342" s="46" t="s">
        <v>342</v>
      </c>
      <c r="C342" s="64" t="s">
        <v>505</v>
      </c>
      <c r="D342" s="45">
        <v>500</v>
      </c>
      <c r="E342" s="47" t="s">
        <v>506</v>
      </c>
    </row>
    <row r="343" spans="2:5" ht="26.4" x14ac:dyDescent="0.3">
      <c r="B343" s="23" t="s">
        <v>570</v>
      </c>
      <c r="C343" s="44" t="s">
        <v>507</v>
      </c>
      <c r="D343" s="45">
        <v>2016.21</v>
      </c>
      <c r="E343" s="69" t="s">
        <v>353</v>
      </c>
    </row>
    <row r="344" spans="2:5" ht="26.4" x14ac:dyDescent="0.3">
      <c r="B344" s="46" t="s">
        <v>342</v>
      </c>
      <c r="C344" s="44" t="s">
        <v>508</v>
      </c>
      <c r="D344" s="45">
        <v>6</v>
      </c>
      <c r="E344" s="33" t="s">
        <v>104</v>
      </c>
    </row>
    <row r="345" spans="2:5" ht="39.6" x14ac:dyDescent="0.3">
      <c r="B345" s="46" t="s">
        <v>342</v>
      </c>
      <c r="C345" s="64" t="s">
        <v>509</v>
      </c>
      <c r="D345" s="45">
        <v>21870</v>
      </c>
      <c r="E345" s="47" t="s">
        <v>510</v>
      </c>
    </row>
    <row r="346" spans="2:5" ht="26.4" x14ac:dyDescent="0.3">
      <c r="B346" s="46" t="s">
        <v>342</v>
      </c>
      <c r="C346" s="44" t="s">
        <v>511</v>
      </c>
      <c r="D346" s="45">
        <v>2622.95</v>
      </c>
      <c r="E346" s="47" t="s">
        <v>389</v>
      </c>
    </row>
    <row r="347" spans="2:5" ht="26.4" x14ac:dyDescent="0.3">
      <c r="B347" s="23" t="s">
        <v>570</v>
      </c>
      <c r="C347" s="44" t="s">
        <v>366</v>
      </c>
      <c r="D347" s="45">
        <v>3224.45</v>
      </c>
      <c r="E347" s="69" t="s">
        <v>367</v>
      </c>
    </row>
    <row r="348" spans="2:5" ht="26.4" x14ac:dyDescent="0.3">
      <c r="B348" s="23" t="s">
        <v>570</v>
      </c>
      <c r="C348" s="62" t="s">
        <v>512</v>
      </c>
      <c r="D348" s="45">
        <v>4050.3</v>
      </c>
      <c r="E348" s="69" t="s">
        <v>384</v>
      </c>
    </row>
    <row r="349" spans="2:5" ht="39.6" x14ac:dyDescent="0.3">
      <c r="B349" s="46" t="s">
        <v>285</v>
      </c>
      <c r="C349" s="64" t="s">
        <v>513</v>
      </c>
      <c r="D349" s="45">
        <v>18405.46</v>
      </c>
      <c r="E349" s="73" t="s">
        <v>361</v>
      </c>
    </row>
    <row r="350" spans="2:5" ht="26.4" x14ac:dyDescent="0.3">
      <c r="B350" s="23" t="s">
        <v>570</v>
      </c>
      <c r="C350" s="44" t="s">
        <v>514</v>
      </c>
      <c r="D350" s="45">
        <v>1085.3499999999999</v>
      </c>
      <c r="E350" s="69" t="s">
        <v>469</v>
      </c>
    </row>
    <row r="351" spans="2:5" ht="26.4" x14ac:dyDescent="0.3">
      <c r="B351" s="23" t="s">
        <v>570</v>
      </c>
      <c r="C351" s="64" t="s">
        <v>515</v>
      </c>
      <c r="D351" s="45">
        <v>522</v>
      </c>
      <c r="E351" s="69" t="s">
        <v>387</v>
      </c>
    </row>
    <row r="352" spans="2:5" ht="26.4" x14ac:dyDescent="0.3">
      <c r="B352" s="23" t="s">
        <v>570</v>
      </c>
      <c r="C352" s="64" t="s">
        <v>516</v>
      </c>
      <c r="D352" s="45">
        <f>108.16+147.2+122.24+217.92+103.36+80.96+110.72+100.48+87.36</f>
        <v>1078.4000000000001</v>
      </c>
      <c r="E352" s="47" t="s">
        <v>517</v>
      </c>
    </row>
    <row r="353" spans="2:5" ht="26.4" x14ac:dyDescent="0.3">
      <c r="B353" s="23" t="s">
        <v>570</v>
      </c>
      <c r="C353" s="64" t="s">
        <v>518</v>
      </c>
      <c r="D353" s="45">
        <v>264.93</v>
      </c>
      <c r="E353" s="69" t="s">
        <v>382</v>
      </c>
    </row>
    <row r="354" spans="2:5" ht="39.6" x14ac:dyDescent="0.3">
      <c r="B354" s="46" t="s">
        <v>342</v>
      </c>
      <c r="C354" s="64" t="s">
        <v>519</v>
      </c>
      <c r="D354" s="45">
        <v>1734.83</v>
      </c>
      <c r="E354" s="47" t="s">
        <v>494</v>
      </c>
    </row>
    <row r="355" spans="2:5" ht="39.6" x14ac:dyDescent="0.3">
      <c r="B355" s="46" t="s">
        <v>285</v>
      </c>
      <c r="C355" s="64" t="s">
        <v>520</v>
      </c>
      <c r="D355" s="45">
        <v>15165.06</v>
      </c>
      <c r="E355" s="73" t="s">
        <v>361</v>
      </c>
    </row>
    <row r="356" spans="2:5" ht="26.4" x14ac:dyDescent="0.3">
      <c r="B356" s="46" t="s">
        <v>342</v>
      </c>
      <c r="C356" s="64" t="s">
        <v>521</v>
      </c>
      <c r="D356" s="45">
        <v>2549.13</v>
      </c>
      <c r="E356" s="69" t="s">
        <v>458</v>
      </c>
    </row>
    <row r="357" spans="2:5" ht="26.4" x14ac:dyDescent="0.3">
      <c r="B357" s="46" t="s">
        <v>342</v>
      </c>
      <c r="C357" s="44" t="s">
        <v>522</v>
      </c>
      <c r="D357" s="45">
        <v>681.84</v>
      </c>
      <c r="E357" s="47" t="s">
        <v>458</v>
      </c>
    </row>
    <row r="358" spans="2:5" ht="26.4" x14ac:dyDescent="0.3">
      <c r="B358" s="23" t="s">
        <v>570</v>
      </c>
      <c r="C358" s="44" t="s">
        <v>523</v>
      </c>
      <c r="D358" s="45">
        <v>3526</v>
      </c>
      <c r="E358" s="47" t="s">
        <v>497</v>
      </c>
    </row>
    <row r="359" spans="2:5" ht="26.4" x14ac:dyDescent="0.3">
      <c r="B359" s="46" t="s">
        <v>342</v>
      </c>
      <c r="C359" s="44" t="s">
        <v>524</v>
      </c>
      <c r="D359" s="45">
        <v>22685.42</v>
      </c>
      <c r="E359" s="47" t="s">
        <v>525</v>
      </c>
    </row>
    <row r="360" spans="2:5" ht="26.4" x14ac:dyDescent="0.3">
      <c r="B360" s="23" t="s">
        <v>570</v>
      </c>
      <c r="C360" s="44" t="s">
        <v>415</v>
      </c>
      <c r="D360" s="45">
        <v>2126.85</v>
      </c>
      <c r="E360" s="69" t="s">
        <v>355</v>
      </c>
    </row>
    <row r="361" spans="2:5" ht="26.4" x14ac:dyDescent="0.3">
      <c r="B361" s="46" t="s">
        <v>342</v>
      </c>
      <c r="C361" s="64" t="s">
        <v>526</v>
      </c>
      <c r="D361" s="45">
        <v>3660.77</v>
      </c>
      <c r="E361" s="47" t="s">
        <v>527</v>
      </c>
    </row>
    <row r="362" spans="2:5" ht="26.4" x14ac:dyDescent="0.3">
      <c r="B362" s="46" t="s">
        <v>342</v>
      </c>
      <c r="C362" s="44" t="s">
        <v>528</v>
      </c>
      <c r="D362" s="45">
        <v>706.89</v>
      </c>
      <c r="E362" s="47" t="s">
        <v>527</v>
      </c>
    </row>
    <row r="363" spans="2:5" ht="26.4" x14ac:dyDescent="0.3">
      <c r="B363" s="46" t="s">
        <v>342</v>
      </c>
      <c r="C363" s="44" t="s">
        <v>529</v>
      </c>
      <c r="D363" s="45">
        <v>484.43</v>
      </c>
      <c r="E363" s="47" t="s">
        <v>530</v>
      </c>
    </row>
    <row r="364" spans="2:5" ht="26.4" x14ac:dyDescent="0.3">
      <c r="B364" s="46" t="s">
        <v>342</v>
      </c>
      <c r="C364" s="64" t="s">
        <v>531</v>
      </c>
      <c r="D364" s="45">
        <v>8200</v>
      </c>
      <c r="E364" s="47" t="s">
        <v>442</v>
      </c>
    </row>
    <row r="365" spans="2:5" ht="26.4" x14ac:dyDescent="0.3">
      <c r="B365" s="46" t="s">
        <v>342</v>
      </c>
      <c r="C365" s="64" t="s">
        <v>532</v>
      </c>
      <c r="D365" s="45">
        <v>109444</v>
      </c>
      <c r="E365" s="47" t="s">
        <v>533</v>
      </c>
    </row>
    <row r="366" spans="2:5" ht="26.4" x14ac:dyDescent="0.3">
      <c r="B366" s="46" t="s">
        <v>342</v>
      </c>
      <c r="C366" s="44" t="s">
        <v>534</v>
      </c>
      <c r="D366" s="45">
        <v>360.74</v>
      </c>
      <c r="E366" s="47" t="s">
        <v>535</v>
      </c>
    </row>
    <row r="367" spans="2:5" ht="26.4" x14ac:dyDescent="0.3">
      <c r="B367" s="23" t="s">
        <v>570</v>
      </c>
      <c r="C367" s="64" t="s">
        <v>536</v>
      </c>
      <c r="D367" s="45">
        <v>432.69</v>
      </c>
      <c r="E367" s="47" t="s">
        <v>396</v>
      </c>
    </row>
    <row r="368" spans="2:5" ht="39.6" x14ac:dyDescent="0.3">
      <c r="B368" s="46" t="s">
        <v>342</v>
      </c>
      <c r="C368" s="44" t="s">
        <v>537</v>
      </c>
      <c r="D368" s="45">
        <v>5000</v>
      </c>
      <c r="E368" s="69" t="s">
        <v>408</v>
      </c>
    </row>
    <row r="369" spans="2:5" ht="26.4" x14ac:dyDescent="0.3">
      <c r="B369" s="23" t="s">
        <v>570</v>
      </c>
      <c r="C369" s="44" t="s">
        <v>538</v>
      </c>
      <c r="D369" s="45">
        <v>402.5</v>
      </c>
      <c r="E369" s="47" t="s">
        <v>539</v>
      </c>
    </row>
    <row r="370" spans="2:5" ht="39.6" x14ac:dyDescent="0.3">
      <c r="B370" s="23" t="s">
        <v>570</v>
      </c>
      <c r="C370" s="44" t="s">
        <v>540</v>
      </c>
      <c r="D370" s="45">
        <v>6.39</v>
      </c>
      <c r="E370" s="47" t="s">
        <v>541</v>
      </c>
    </row>
    <row r="371" spans="2:5" ht="26.4" x14ac:dyDescent="0.3">
      <c r="B371" s="23" t="s">
        <v>570</v>
      </c>
      <c r="C371" s="44" t="s">
        <v>366</v>
      </c>
      <c r="D371" s="45">
        <v>3224.45</v>
      </c>
      <c r="E371" s="69" t="s">
        <v>367</v>
      </c>
    </row>
    <row r="372" spans="2:5" ht="39.6" x14ac:dyDescent="0.3">
      <c r="B372" s="46" t="s">
        <v>285</v>
      </c>
      <c r="C372" s="64" t="s">
        <v>502</v>
      </c>
      <c r="D372" s="45">
        <f>912.78+3347.13</f>
        <v>4259.91</v>
      </c>
      <c r="E372" s="33" t="s">
        <v>398</v>
      </c>
    </row>
    <row r="373" spans="2:5" ht="26.4" x14ac:dyDescent="0.3">
      <c r="B373" s="23" t="s">
        <v>570</v>
      </c>
      <c r="C373" s="44" t="s">
        <v>507</v>
      </c>
      <c r="D373" s="45">
        <v>2049.1799999999998</v>
      </c>
      <c r="E373" s="69" t="s">
        <v>353</v>
      </c>
    </row>
    <row r="374" spans="2:5" ht="26.4" x14ac:dyDescent="0.3">
      <c r="B374" s="23" t="s">
        <v>570</v>
      </c>
      <c r="C374" s="44" t="s">
        <v>542</v>
      </c>
      <c r="D374" s="45">
        <v>386.41</v>
      </c>
      <c r="E374" s="69" t="s">
        <v>382</v>
      </c>
    </row>
    <row r="375" spans="2:5" ht="26.4" x14ac:dyDescent="0.3">
      <c r="B375" s="23" t="s">
        <v>570</v>
      </c>
      <c r="C375" s="44" t="s">
        <v>415</v>
      </c>
      <c r="D375" s="45">
        <v>1582.35</v>
      </c>
      <c r="E375" s="47" t="s">
        <v>355</v>
      </c>
    </row>
    <row r="376" spans="2:5" ht="26.4" x14ac:dyDescent="0.3">
      <c r="B376" s="23" t="s">
        <v>570</v>
      </c>
      <c r="C376" s="44" t="s">
        <v>514</v>
      </c>
      <c r="D376" s="45">
        <v>1085.3499999999999</v>
      </c>
      <c r="E376" s="69" t="s">
        <v>469</v>
      </c>
    </row>
    <row r="377" spans="2:5" ht="26.4" x14ac:dyDescent="0.3">
      <c r="B377" s="23" t="s">
        <v>570</v>
      </c>
      <c r="C377" s="44" t="s">
        <v>543</v>
      </c>
      <c r="D377" s="45">
        <v>96.89</v>
      </c>
      <c r="E377" s="69" t="s">
        <v>439</v>
      </c>
    </row>
    <row r="378" spans="2:5" ht="26.4" x14ac:dyDescent="0.3">
      <c r="B378" s="23" t="s">
        <v>570</v>
      </c>
      <c r="C378" s="44" t="s">
        <v>543</v>
      </c>
      <c r="D378" s="45">
        <v>44.26</v>
      </c>
      <c r="E378" s="47" t="s">
        <v>389</v>
      </c>
    </row>
    <row r="379" spans="2:5" ht="39.6" x14ac:dyDescent="0.3">
      <c r="B379" s="23" t="s">
        <v>570</v>
      </c>
      <c r="C379" s="44" t="s">
        <v>544</v>
      </c>
      <c r="D379" s="45">
        <v>3177.33</v>
      </c>
      <c r="E379" s="47" t="s">
        <v>545</v>
      </c>
    </row>
    <row r="380" spans="2:5" ht="26.4" x14ac:dyDescent="0.3">
      <c r="B380" s="23" t="s">
        <v>570</v>
      </c>
      <c r="C380" s="44" t="s">
        <v>415</v>
      </c>
      <c r="D380" s="45">
        <v>89</v>
      </c>
      <c r="E380" s="47" t="s">
        <v>546</v>
      </c>
    </row>
    <row r="381" spans="2:5" ht="26.4" x14ac:dyDescent="0.3">
      <c r="B381" s="23" t="s">
        <v>570</v>
      </c>
      <c r="C381" s="44" t="s">
        <v>547</v>
      </c>
      <c r="D381" s="45">
        <f>2430+500</f>
        <v>2930</v>
      </c>
      <c r="E381" s="69" t="s">
        <v>347</v>
      </c>
    </row>
    <row r="382" spans="2:5" ht="26.4" x14ac:dyDescent="0.3">
      <c r="B382" s="23" t="s">
        <v>570</v>
      </c>
      <c r="C382" s="44" t="s">
        <v>451</v>
      </c>
      <c r="D382" s="45">
        <v>185</v>
      </c>
      <c r="E382" s="69" t="s">
        <v>392</v>
      </c>
    </row>
    <row r="383" spans="2:5" ht="26.4" x14ac:dyDescent="0.3">
      <c r="B383" s="23" t="s">
        <v>570</v>
      </c>
      <c r="C383" s="44" t="s">
        <v>459</v>
      </c>
      <c r="D383" s="45">
        <v>813.52</v>
      </c>
      <c r="E383" s="74" t="s">
        <v>548</v>
      </c>
    </row>
    <row r="384" spans="2:5" ht="26.4" x14ac:dyDescent="0.3">
      <c r="B384" s="23" t="s">
        <v>570</v>
      </c>
      <c r="C384" s="44" t="s">
        <v>549</v>
      </c>
      <c r="D384" s="45">
        <v>1635.22</v>
      </c>
      <c r="E384" s="47" t="s">
        <v>458</v>
      </c>
    </row>
    <row r="385" spans="2:5" ht="26.4" x14ac:dyDescent="0.3">
      <c r="B385" s="23" t="s">
        <v>570</v>
      </c>
      <c r="C385" s="44" t="s">
        <v>550</v>
      </c>
      <c r="D385" s="45">
        <v>2052</v>
      </c>
      <c r="E385" s="47" t="s">
        <v>439</v>
      </c>
    </row>
    <row r="386" spans="2:5" ht="26.4" x14ac:dyDescent="0.3">
      <c r="B386" s="23" t="s">
        <v>570</v>
      </c>
      <c r="C386" s="44" t="s">
        <v>551</v>
      </c>
      <c r="D386" s="45">
        <v>2032.4</v>
      </c>
      <c r="E386" s="47" t="s">
        <v>552</v>
      </c>
    </row>
    <row r="387" spans="2:5" ht="39.6" x14ac:dyDescent="0.3">
      <c r="B387" s="23" t="s">
        <v>570</v>
      </c>
      <c r="C387" s="44" t="s">
        <v>553</v>
      </c>
      <c r="D387" s="45">
        <v>204</v>
      </c>
      <c r="E387" s="47" t="s">
        <v>554</v>
      </c>
    </row>
    <row r="388" spans="2:5" ht="26.4" x14ac:dyDescent="0.3">
      <c r="B388" s="23" t="s">
        <v>570</v>
      </c>
      <c r="C388" s="44" t="s">
        <v>491</v>
      </c>
      <c r="D388" s="45">
        <v>1158.44</v>
      </c>
      <c r="E388" s="47" t="s">
        <v>492</v>
      </c>
    </row>
    <row r="389" spans="2:5" ht="39.6" x14ac:dyDescent="0.3">
      <c r="B389" s="23" t="s">
        <v>570</v>
      </c>
      <c r="C389" s="44" t="s">
        <v>555</v>
      </c>
      <c r="D389" s="45">
        <v>213.11</v>
      </c>
      <c r="E389" s="47" t="s">
        <v>556</v>
      </c>
    </row>
    <row r="390" spans="2:5" ht="39.6" x14ac:dyDescent="0.3">
      <c r="B390" s="23" t="s">
        <v>570</v>
      </c>
      <c r="C390" s="44" t="s">
        <v>557</v>
      </c>
      <c r="D390" s="45">
        <v>161.57</v>
      </c>
      <c r="E390" s="47" t="s">
        <v>556</v>
      </c>
    </row>
    <row r="391" spans="2:5" ht="39.6" x14ac:dyDescent="0.3">
      <c r="B391" s="23" t="s">
        <v>570</v>
      </c>
      <c r="C391" s="44" t="s">
        <v>558</v>
      </c>
      <c r="D391" s="45">
        <v>240</v>
      </c>
      <c r="E391" s="47" t="s">
        <v>556</v>
      </c>
    </row>
    <row r="392" spans="2:5" ht="39.6" x14ac:dyDescent="0.3">
      <c r="B392" s="23" t="s">
        <v>570</v>
      </c>
      <c r="C392" s="44" t="s">
        <v>559</v>
      </c>
      <c r="D392" s="45">
        <v>1379.1</v>
      </c>
      <c r="E392" s="47" t="s">
        <v>556</v>
      </c>
    </row>
    <row r="393" spans="2:5" ht="26.4" x14ac:dyDescent="0.3">
      <c r="B393" s="23" t="s">
        <v>570</v>
      </c>
      <c r="C393" s="44" t="s">
        <v>560</v>
      </c>
      <c r="D393" s="45">
        <v>2650</v>
      </c>
      <c r="E393" s="47" t="s">
        <v>497</v>
      </c>
    </row>
    <row r="394" spans="2:5" ht="26.4" x14ac:dyDescent="0.3">
      <c r="B394" s="23" t="s">
        <v>570</v>
      </c>
      <c r="C394" s="44" t="s">
        <v>561</v>
      </c>
      <c r="D394" s="45">
        <v>230</v>
      </c>
      <c r="E394" s="47" t="s">
        <v>545</v>
      </c>
    </row>
    <row r="395" spans="2:5" ht="39.6" x14ac:dyDescent="0.3">
      <c r="B395" s="23" t="s">
        <v>570</v>
      </c>
      <c r="C395" s="44" t="s">
        <v>562</v>
      </c>
      <c r="D395" s="45">
        <v>1760.28</v>
      </c>
      <c r="E395" s="47" t="s">
        <v>545</v>
      </c>
    </row>
    <row r="396" spans="2:5" ht="26.4" x14ac:dyDescent="0.3">
      <c r="B396" s="23" t="s">
        <v>570</v>
      </c>
      <c r="C396" s="44" t="s">
        <v>451</v>
      </c>
      <c r="D396" s="45">
        <v>2273.4</v>
      </c>
      <c r="E396" s="69" t="s">
        <v>392</v>
      </c>
    </row>
    <row r="397" spans="2:5" ht="26.4" x14ac:dyDescent="0.3">
      <c r="B397" s="23" t="s">
        <v>570</v>
      </c>
      <c r="C397" s="44" t="s">
        <v>507</v>
      </c>
      <c r="D397" s="45">
        <v>2172.79</v>
      </c>
      <c r="E397" s="69" t="s">
        <v>353</v>
      </c>
    </row>
    <row r="398" spans="2:5" ht="26.4" x14ac:dyDescent="0.3">
      <c r="B398" s="23" t="s">
        <v>570</v>
      </c>
      <c r="C398" s="44" t="s">
        <v>563</v>
      </c>
      <c r="D398" s="45">
        <v>8699</v>
      </c>
      <c r="E398" s="69" t="s">
        <v>345</v>
      </c>
    </row>
    <row r="399" spans="2:5" ht="39.6" x14ac:dyDescent="0.3">
      <c r="B399" s="46" t="s">
        <v>285</v>
      </c>
      <c r="C399" s="44" t="s">
        <v>564</v>
      </c>
      <c r="D399" s="45">
        <f>1037.51+1037.51+8256.11+3113.57+9559.83</f>
        <v>23004.53</v>
      </c>
      <c r="E399" s="73" t="s">
        <v>361</v>
      </c>
    </row>
    <row r="400" spans="2:5" ht="26.4" x14ac:dyDescent="0.3">
      <c r="B400" s="23" t="s">
        <v>570</v>
      </c>
      <c r="C400" s="64" t="s">
        <v>565</v>
      </c>
      <c r="D400" s="45">
        <v>4388</v>
      </c>
      <c r="E400" s="47" t="s">
        <v>566</v>
      </c>
    </row>
    <row r="401" spans="2:5" ht="27" thickBot="1" x14ac:dyDescent="0.35">
      <c r="B401" s="23" t="s">
        <v>570</v>
      </c>
      <c r="C401" s="55" t="s">
        <v>567</v>
      </c>
      <c r="D401" s="48">
        <v>13609.89</v>
      </c>
      <c r="E401" s="61" t="s">
        <v>439</v>
      </c>
    </row>
    <row r="402" spans="2:5" ht="15" thickBot="1" x14ac:dyDescent="0.35">
      <c r="B402" s="158" t="s">
        <v>568</v>
      </c>
      <c r="C402" s="159"/>
      <c r="D402" s="159"/>
      <c r="E402" s="160"/>
    </row>
    <row r="403" spans="2:5" ht="40.799999999999997" thickBot="1" x14ac:dyDescent="0.35">
      <c r="B403" s="3" t="s">
        <v>1496</v>
      </c>
      <c r="C403" s="4" t="s">
        <v>0</v>
      </c>
      <c r="D403" s="5" t="s">
        <v>1497</v>
      </c>
      <c r="E403" s="6" t="s">
        <v>1498</v>
      </c>
    </row>
    <row r="404" spans="2:5" ht="26.4" x14ac:dyDescent="0.3">
      <c r="B404" s="23" t="s">
        <v>570</v>
      </c>
      <c r="C404" s="22" t="s">
        <v>569</v>
      </c>
      <c r="D404" s="75">
        <v>201.64</v>
      </c>
      <c r="E404" s="76" t="s">
        <v>571</v>
      </c>
    </row>
    <row r="405" spans="2:5" ht="26.4" x14ac:dyDescent="0.3">
      <c r="B405" s="23" t="s">
        <v>570</v>
      </c>
      <c r="C405" s="22" t="s">
        <v>572</v>
      </c>
      <c r="D405" s="75">
        <v>2370</v>
      </c>
      <c r="E405" s="14" t="s">
        <v>573</v>
      </c>
    </row>
    <row r="406" spans="2:5" ht="26.4" x14ac:dyDescent="0.3">
      <c r="B406" s="23" t="s">
        <v>570</v>
      </c>
      <c r="C406" s="22" t="s">
        <v>574</v>
      </c>
      <c r="D406" s="77">
        <v>490.06</v>
      </c>
      <c r="E406" s="14" t="s">
        <v>575</v>
      </c>
    </row>
    <row r="407" spans="2:5" ht="26.4" x14ac:dyDescent="0.3">
      <c r="B407" s="23" t="s">
        <v>570</v>
      </c>
      <c r="C407" s="78" t="s">
        <v>576</v>
      </c>
      <c r="D407" s="79">
        <v>586.08000000000004</v>
      </c>
      <c r="E407" s="52" t="s">
        <v>577</v>
      </c>
    </row>
    <row r="408" spans="2:5" ht="26.4" x14ac:dyDescent="0.3">
      <c r="B408" s="23" t="s">
        <v>570</v>
      </c>
      <c r="C408" s="80" t="s">
        <v>578</v>
      </c>
      <c r="D408" s="81">
        <v>280</v>
      </c>
      <c r="E408" s="14" t="s">
        <v>579</v>
      </c>
    </row>
    <row r="409" spans="2:5" ht="26.4" x14ac:dyDescent="0.3">
      <c r="B409" s="23" t="s">
        <v>570</v>
      </c>
      <c r="C409" s="78" t="s">
        <v>580</v>
      </c>
      <c r="D409" s="79">
        <v>695</v>
      </c>
      <c r="E409" s="52" t="s">
        <v>581</v>
      </c>
    </row>
    <row r="410" spans="2:5" ht="26.4" x14ac:dyDescent="0.3">
      <c r="B410" s="23" t="s">
        <v>570</v>
      </c>
      <c r="C410" s="78" t="s">
        <v>582</v>
      </c>
      <c r="D410" s="77">
        <v>8490</v>
      </c>
      <c r="E410" s="52" t="s">
        <v>583</v>
      </c>
    </row>
    <row r="411" spans="2:5" ht="26.4" x14ac:dyDescent="0.3">
      <c r="B411" s="23" t="s">
        <v>570</v>
      </c>
      <c r="C411" s="78" t="s">
        <v>584</v>
      </c>
      <c r="D411" s="79">
        <v>6800</v>
      </c>
      <c r="E411" s="52" t="s">
        <v>585</v>
      </c>
    </row>
    <row r="412" spans="2:5" ht="26.4" x14ac:dyDescent="0.3">
      <c r="B412" s="23" t="s">
        <v>587</v>
      </c>
      <c r="C412" s="78" t="s">
        <v>586</v>
      </c>
      <c r="D412" s="79">
        <v>11749.74</v>
      </c>
      <c r="E412" s="52" t="s">
        <v>588</v>
      </c>
    </row>
    <row r="413" spans="2:5" ht="26.4" x14ac:dyDescent="0.3">
      <c r="B413" s="23" t="s">
        <v>570</v>
      </c>
      <c r="C413" s="78" t="s">
        <v>589</v>
      </c>
      <c r="D413" s="77">
        <v>10000</v>
      </c>
      <c r="E413" s="76" t="s">
        <v>590</v>
      </c>
    </row>
    <row r="414" spans="2:5" ht="26.4" x14ac:dyDescent="0.3">
      <c r="B414" s="23" t="s">
        <v>570</v>
      </c>
      <c r="C414" s="78" t="s">
        <v>591</v>
      </c>
      <c r="D414" s="79">
        <v>558</v>
      </c>
      <c r="E414" s="76" t="s">
        <v>592</v>
      </c>
    </row>
    <row r="415" spans="2:5" ht="26.4" x14ac:dyDescent="0.3">
      <c r="B415" s="23" t="s">
        <v>570</v>
      </c>
      <c r="C415" s="78" t="s">
        <v>593</v>
      </c>
      <c r="D415" s="77">
        <v>50</v>
      </c>
      <c r="E415" s="52" t="s">
        <v>594</v>
      </c>
    </row>
    <row r="416" spans="2:5" ht="26.4" x14ac:dyDescent="0.3">
      <c r="B416" s="23" t="s">
        <v>570</v>
      </c>
      <c r="C416" s="78" t="s">
        <v>595</v>
      </c>
      <c r="D416" s="77">
        <v>1000</v>
      </c>
      <c r="E416" s="52" t="s">
        <v>596</v>
      </c>
    </row>
    <row r="417" spans="2:5" ht="26.4" x14ac:dyDescent="0.3">
      <c r="B417" s="23" t="s">
        <v>570</v>
      </c>
      <c r="C417" s="78" t="s">
        <v>597</v>
      </c>
      <c r="D417" s="79">
        <v>4360.5200000000004</v>
      </c>
      <c r="E417" s="76" t="s">
        <v>598</v>
      </c>
    </row>
    <row r="418" spans="2:5" ht="26.4" x14ac:dyDescent="0.3">
      <c r="B418" s="23" t="s">
        <v>570</v>
      </c>
      <c r="C418" s="78" t="s">
        <v>599</v>
      </c>
      <c r="D418" s="79">
        <v>1361</v>
      </c>
      <c r="E418" s="52" t="s">
        <v>600</v>
      </c>
    </row>
    <row r="419" spans="2:5" ht="26.4" x14ac:dyDescent="0.3">
      <c r="B419" s="23" t="s">
        <v>570</v>
      </c>
      <c r="C419" s="78" t="s">
        <v>601</v>
      </c>
      <c r="D419" s="79">
        <v>455.74</v>
      </c>
      <c r="E419" s="52" t="s">
        <v>602</v>
      </c>
    </row>
    <row r="420" spans="2:5" ht="26.4" x14ac:dyDescent="0.3">
      <c r="B420" s="23" t="s">
        <v>570</v>
      </c>
      <c r="C420" s="78" t="s">
        <v>603</v>
      </c>
      <c r="D420" s="79">
        <v>8530</v>
      </c>
      <c r="E420" s="14" t="s">
        <v>604</v>
      </c>
    </row>
    <row r="421" spans="2:5" ht="26.4" x14ac:dyDescent="0.3">
      <c r="B421" s="23" t="s">
        <v>570</v>
      </c>
      <c r="C421" s="78" t="s">
        <v>605</v>
      </c>
      <c r="D421" s="79">
        <v>1894</v>
      </c>
      <c r="E421" s="52" t="s">
        <v>606</v>
      </c>
    </row>
    <row r="422" spans="2:5" ht="26.4" x14ac:dyDescent="0.3">
      <c r="B422" s="23" t="s">
        <v>570</v>
      </c>
      <c r="C422" s="78" t="s">
        <v>607</v>
      </c>
      <c r="D422" s="79">
        <v>1252.99</v>
      </c>
      <c r="E422" s="52" t="s">
        <v>608</v>
      </c>
    </row>
    <row r="423" spans="2:5" ht="26.4" x14ac:dyDescent="0.3">
      <c r="B423" s="23" t="s">
        <v>570</v>
      </c>
      <c r="C423" s="78" t="s">
        <v>609</v>
      </c>
      <c r="D423" s="79">
        <v>1315.6</v>
      </c>
      <c r="E423" s="52" t="s">
        <v>610</v>
      </c>
    </row>
    <row r="424" spans="2:5" ht="26.4" x14ac:dyDescent="0.3">
      <c r="B424" s="23" t="s">
        <v>570</v>
      </c>
      <c r="C424" s="78" t="s">
        <v>611</v>
      </c>
      <c r="D424" s="79">
        <v>3914</v>
      </c>
      <c r="E424" s="14" t="s">
        <v>612</v>
      </c>
    </row>
    <row r="425" spans="2:5" ht="26.4" x14ac:dyDescent="0.3">
      <c r="B425" s="23" t="s">
        <v>570</v>
      </c>
      <c r="C425" s="78" t="s">
        <v>613</v>
      </c>
      <c r="D425" s="79">
        <v>3100</v>
      </c>
      <c r="E425" s="52" t="s">
        <v>614</v>
      </c>
    </row>
    <row r="426" spans="2:5" ht="26.4" x14ac:dyDescent="0.3">
      <c r="B426" s="23" t="s">
        <v>587</v>
      </c>
      <c r="C426" s="78" t="s">
        <v>615</v>
      </c>
      <c r="D426" s="77">
        <v>10000</v>
      </c>
      <c r="E426" s="52" t="s">
        <v>616</v>
      </c>
    </row>
    <row r="427" spans="2:5" ht="26.4" x14ac:dyDescent="0.3">
      <c r="B427" s="23" t="s">
        <v>570</v>
      </c>
      <c r="C427" s="78" t="s">
        <v>617</v>
      </c>
      <c r="D427" s="79">
        <v>1127.6600000000001</v>
      </c>
      <c r="E427" s="76" t="s">
        <v>571</v>
      </c>
    </row>
    <row r="428" spans="2:5" ht="26.4" x14ac:dyDescent="0.3">
      <c r="B428" s="23" t="s">
        <v>570</v>
      </c>
      <c r="C428" s="78" t="s">
        <v>618</v>
      </c>
      <c r="D428" s="79">
        <v>2057.1999999999998</v>
      </c>
      <c r="E428" s="76" t="s">
        <v>598</v>
      </c>
    </row>
    <row r="429" spans="2:5" ht="26.4" x14ac:dyDescent="0.3">
      <c r="B429" s="23" t="s">
        <v>570</v>
      </c>
      <c r="C429" s="82" t="s">
        <v>619</v>
      </c>
      <c r="D429" s="79">
        <v>400</v>
      </c>
      <c r="E429" s="76" t="s">
        <v>620</v>
      </c>
    </row>
    <row r="430" spans="2:5" ht="26.4" x14ac:dyDescent="0.3">
      <c r="B430" s="23" t="s">
        <v>570</v>
      </c>
      <c r="C430" s="82" t="s">
        <v>621</v>
      </c>
      <c r="D430" s="77">
        <v>500</v>
      </c>
      <c r="E430" s="14" t="s">
        <v>622</v>
      </c>
    </row>
    <row r="431" spans="2:5" ht="26.4" x14ac:dyDescent="0.3">
      <c r="B431" s="23" t="s">
        <v>570</v>
      </c>
      <c r="C431" s="83" t="s">
        <v>623</v>
      </c>
      <c r="D431" s="77">
        <v>5000</v>
      </c>
      <c r="E431" s="76" t="s">
        <v>624</v>
      </c>
    </row>
    <row r="432" spans="2:5" ht="26.4" x14ac:dyDescent="0.3">
      <c r="B432" s="23" t="s">
        <v>570</v>
      </c>
      <c r="C432" s="84" t="s">
        <v>625</v>
      </c>
      <c r="D432" s="77">
        <v>1025</v>
      </c>
      <c r="E432" s="76" t="s">
        <v>626</v>
      </c>
    </row>
    <row r="433" spans="2:5" ht="26.4" x14ac:dyDescent="0.3">
      <c r="B433" s="23" t="s">
        <v>570</v>
      </c>
      <c r="C433" s="83" t="s">
        <v>627</v>
      </c>
      <c r="D433" s="77">
        <v>419</v>
      </c>
      <c r="E433" s="76" t="s">
        <v>628</v>
      </c>
    </row>
    <row r="434" spans="2:5" ht="26.4" x14ac:dyDescent="0.3">
      <c r="B434" s="23" t="s">
        <v>570</v>
      </c>
      <c r="C434" s="83" t="s">
        <v>629</v>
      </c>
      <c r="D434" s="77">
        <v>1417.96</v>
      </c>
      <c r="E434" s="14" t="s">
        <v>630</v>
      </c>
    </row>
    <row r="435" spans="2:5" ht="26.4" x14ac:dyDescent="0.3">
      <c r="B435" s="23" t="s">
        <v>570</v>
      </c>
      <c r="C435" s="85" t="s">
        <v>631</v>
      </c>
      <c r="D435" s="77">
        <v>63</v>
      </c>
      <c r="E435" s="52" t="s">
        <v>600</v>
      </c>
    </row>
    <row r="436" spans="2:5" ht="26.4" x14ac:dyDescent="0.3">
      <c r="B436" s="23" t="s">
        <v>570</v>
      </c>
      <c r="C436" s="82" t="s">
        <v>632</v>
      </c>
      <c r="D436" s="77">
        <v>4050</v>
      </c>
      <c r="E436" s="52" t="s">
        <v>633</v>
      </c>
    </row>
    <row r="437" spans="2:5" ht="26.4" x14ac:dyDescent="0.3">
      <c r="B437" s="23" t="s">
        <v>570</v>
      </c>
      <c r="C437" s="83" t="s">
        <v>634</v>
      </c>
      <c r="D437" s="77">
        <v>1315.05</v>
      </c>
      <c r="E437" s="52" t="s">
        <v>635</v>
      </c>
    </row>
    <row r="438" spans="2:5" ht="26.4" x14ac:dyDescent="0.3">
      <c r="B438" s="23" t="s">
        <v>570</v>
      </c>
      <c r="C438" s="83" t="s">
        <v>329</v>
      </c>
      <c r="D438" s="77">
        <v>7908.09</v>
      </c>
      <c r="E438" s="52" t="s">
        <v>608</v>
      </c>
    </row>
    <row r="439" spans="2:5" ht="26.4" x14ac:dyDescent="0.3">
      <c r="B439" s="23" t="s">
        <v>570</v>
      </c>
      <c r="C439" s="83" t="s">
        <v>636</v>
      </c>
      <c r="D439" s="77">
        <v>1229.18</v>
      </c>
      <c r="E439" s="76" t="s">
        <v>637</v>
      </c>
    </row>
    <row r="440" spans="2:5" ht="26.4" x14ac:dyDescent="0.3">
      <c r="B440" s="23" t="s">
        <v>570</v>
      </c>
      <c r="C440" s="83" t="s">
        <v>638</v>
      </c>
      <c r="D440" s="77">
        <v>13213.84</v>
      </c>
      <c r="E440" s="14" t="s">
        <v>639</v>
      </c>
    </row>
    <row r="441" spans="2:5" ht="26.4" x14ac:dyDescent="0.3">
      <c r="B441" s="23" t="s">
        <v>570</v>
      </c>
      <c r="C441" s="86" t="s">
        <v>640</v>
      </c>
      <c r="D441" s="77">
        <v>49.18</v>
      </c>
      <c r="E441" s="87" t="s">
        <v>641</v>
      </c>
    </row>
    <row r="442" spans="2:5" ht="26.4" x14ac:dyDescent="0.3">
      <c r="B442" s="23" t="s">
        <v>570</v>
      </c>
      <c r="C442" s="83" t="s">
        <v>642</v>
      </c>
      <c r="D442" s="77">
        <v>120</v>
      </c>
      <c r="E442" s="33" t="s">
        <v>643</v>
      </c>
    </row>
    <row r="443" spans="2:5" ht="26.4" x14ac:dyDescent="0.3">
      <c r="B443" s="23" t="s">
        <v>570</v>
      </c>
      <c r="C443" s="83" t="s">
        <v>644</v>
      </c>
      <c r="D443" s="77">
        <v>2575</v>
      </c>
      <c r="E443" s="14" t="s">
        <v>645</v>
      </c>
    </row>
    <row r="444" spans="2:5" ht="26.4" x14ac:dyDescent="0.3">
      <c r="B444" s="23" t="s">
        <v>570</v>
      </c>
      <c r="C444" s="83" t="s">
        <v>646</v>
      </c>
      <c r="D444" s="77">
        <v>2000</v>
      </c>
      <c r="E444" s="76" t="s">
        <v>590</v>
      </c>
    </row>
    <row r="445" spans="2:5" ht="26.4" x14ac:dyDescent="0.3">
      <c r="B445" s="23" t="s">
        <v>570</v>
      </c>
      <c r="C445" s="83" t="s">
        <v>647</v>
      </c>
      <c r="D445" s="79">
        <v>12344.5</v>
      </c>
      <c r="E445" s="14" t="s">
        <v>648</v>
      </c>
    </row>
    <row r="446" spans="2:5" ht="26.4" x14ac:dyDescent="0.3">
      <c r="B446" s="23" t="s">
        <v>570</v>
      </c>
      <c r="C446" s="83" t="s">
        <v>649</v>
      </c>
      <c r="D446" s="79">
        <v>250</v>
      </c>
      <c r="E446" s="14" t="s">
        <v>650</v>
      </c>
    </row>
    <row r="447" spans="2:5" ht="26.4" x14ac:dyDescent="0.3">
      <c r="B447" s="23" t="s">
        <v>570</v>
      </c>
      <c r="C447" s="83" t="s">
        <v>651</v>
      </c>
      <c r="D447" s="79">
        <v>619.04</v>
      </c>
      <c r="E447" s="14" t="s">
        <v>652</v>
      </c>
    </row>
    <row r="448" spans="2:5" ht="26.4" x14ac:dyDescent="0.3">
      <c r="B448" s="23" t="s">
        <v>570</v>
      </c>
      <c r="C448" s="83" t="s">
        <v>653</v>
      </c>
      <c r="D448" s="79">
        <v>2392</v>
      </c>
      <c r="E448" s="33" t="s">
        <v>654</v>
      </c>
    </row>
    <row r="449" spans="2:5" ht="26.4" x14ac:dyDescent="0.3">
      <c r="B449" s="23" t="s">
        <v>570</v>
      </c>
      <c r="C449" s="83" t="s">
        <v>655</v>
      </c>
      <c r="D449" s="79">
        <v>629.9</v>
      </c>
      <c r="E449" s="14" t="s">
        <v>639</v>
      </c>
    </row>
    <row r="450" spans="2:5" ht="26.4" x14ac:dyDescent="0.3">
      <c r="B450" s="23" t="s">
        <v>570</v>
      </c>
      <c r="C450" s="83" t="s">
        <v>656</v>
      </c>
      <c r="D450" s="79">
        <v>349.43</v>
      </c>
      <c r="E450" s="14" t="s">
        <v>657</v>
      </c>
    </row>
    <row r="451" spans="2:5" ht="26.4" x14ac:dyDescent="0.3">
      <c r="B451" s="23" t="s">
        <v>570</v>
      </c>
      <c r="C451" s="83" t="s">
        <v>658</v>
      </c>
      <c r="D451" s="79">
        <v>685</v>
      </c>
      <c r="E451" s="14" t="s">
        <v>622</v>
      </c>
    </row>
    <row r="452" spans="2:5" ht="26.4" x14ac:dyDescent="0.3">
      <c r="B452" s="23" t="s">
        <v>570</v>
      </c>
      <c r="C452" s="83" t="s">
        <v>659</v>
      </c>
      <c r="D452" s="79">
        <v>659.2</v>
      </c>
      <c r="E452" s="33" t="s">
        <v>660</v>
      </c>
    </row>
    <row r="453" spans="2:5" ht="26.4" x14ac:dyDescent="0.3">
      <c r="B453" s="23" t="s">
        <v>570</v>
      </c>
      <c r="C453" s="83" t="s">
        <v>661</v>
      </c>
      <c r="D453" s="77">
        <v>100</v>
      </c>
      <c r="E453" s="33" t="s">
        <v>633</v>
      </c>
    </row>
    <row r="454" spans="2:5" ht="26.4" x14ac:dyDescent="0.3">
      <c r="B454" s="23" t="s">
        <v>570</v>
      </c>
      <c r="C454" s="83" t="s">
        <v>662</v>
      </c>
      <c r="D454" s="79">
        <v>152</v>
      </c>
      <c r="E454" s="14" t="s">
        <v>663</v>
      </c>
    </row>
    <row r="455" spans="2:5" ht="26.4" x14ac:dyDescent="0.3">
      <c r="B455" s="23" t="s">
        <v>570</v>
      </c>
      <c r="C455" s="83" t="s">
        <v>664</v>
      </c>
      <c r="D455" s="79">
        <v>746.16</v>
      </c>
      <c r="E455" s="76" t="s">
        <v>598</v>
      </c>
    </row>
    <row r="456" spans="2:5" ht="26.4" x14ac:dyDescent="0.3">
      <c r="B456" s="23" t="s">
        <v>570</v>
      </c>
      <c r="C456" s="86" t="s">
        <v>665</v>
      </c>
      <c r="D456" s="79">
        <v>4954.3999999999996</v>
      </c>
      <c r="E456" s="76" t="s">
        <v>592</v>
      </c>
    </row>
    <row r="457" spans="2:5" ht="26.4" x14ac:dyDescent="0.3">
      <c r="B457" s="23" t="s">
        <v>570</v>
      </c>
      <c r="C457" s="88" t="s">
        <v>666</v>
      </c>
      <c r="D457" s="77">
        <v>2000</v>
      </c>
      <c r="E457" s="52" t="s">
        <v>596</v>
      </c>
    </row>
    <row r="458" spans="2:5" ht="26.4" x14ac:dyDescent="0.3">
      <c r="B458" s="23" t="s">
        <v>570</v>
      </c>
      <c r="C458" s="88" t="s">
        <v>667</v>
      </c>
      <c r="D458" s="79">
        <v>1104</v>
      </c>
      <c r="E458" s="14" t="s">
        <v>668</v>
      </c>
    </row>
    <row r="459" spans="2:5" ht="26.4" x14ac:dyDescent="0.3">
      <c r="B459" s="23" t="s">
        <v>570</v>
      </c>
      <c r="C459" s="88" t="s">
        <v>669</v>
      </c>
      <c r="D459" s="77">
        <v>4500</v>
      </c>
      <c r="E459" s="52" t="s">
        <v>670</v>
      </c>
    </row>
    <row r="460" spans="2:5" ht="26.4" x14ac:dyDescent="0.3">
      <c r="B460" s="23" t="s">
        <v>570</v>
      </c>
      <c r="C460" s="78" t="s">
        <v>671</v>
      </c>
      <c r="D460" s="79">
        <v>3574.4</v>
      </c>
      <c r="E460" s="76" t="s">
        <v>592</v>
      </c>
    </row>
    <row r="461" spans="2:5" ht="26.4" x14ac:dyDescent="0.3">
      <c r="B461" s="23" t="s">
        <v>587</v>
      </c>
      <c r="C461" s="78" t="s">
        <v>672</v>
      </c>
      <c r="D461" s="79">
        <v>9852.8700000000008</v>
      </c>
      <c r="E461" s="14" t="s">
        <v>616</v>
      </c>
    </row>
    <row r="462" spans="2:5" ht="26.4" x14ac:dyDescent="0.3">
      <c r="B462" s="23" t="s">
        <v>570</v>
      </c>
      <c r="C462" s="78" t="s">
        <v>673</v>
      </c>
      <c r="D462" s="79">
        <v>2800</v>
      </c>
      <c r="E462" s="76" t="s">
        <v>674</v>
      </c>
    </row>
    <row r="463" spans="2:5" ht="26.4" x14ac:dyDescent="0.3">
      <c r="B463" s="23" t="s">
        <v>570</v>
      </c>
      <c r="C463" s="78" t="s">
        <v>675</v>
      </c>
      <c r="D463" s="77">
        <v>5681.24</v>
      </c>
      <c r="E463" s="14" t="s">
        <v>573</v>
      </c>
    </row>
    <row r="464" spans="2:5" ht="26.4" x14ac:dyDescent="0.3">
      <c r="B464" s="23" t="s">
        <v>570</v>
      </c>
      <c r="C464" s="83" t="s">
        <v>676</v>
      </c>
      <c r="D464" s="77">
        <v>1000</v>
      </c>
      <c r="E464" s="76" t="s">
        <v>583</v>
      </c>
    </row>
    <row r="465" spans="2:5" ht="26.4" x14ac:dyDescent="0.3">
      <c r="B465" s="23" t="s">
        <v>570</v>
      </c>
      <c r="C465" s="83" t="s">
        <v>329</v>
      </c>
      <c r="D465" s="77">
        <v>3760.49</v>
      </c>
      <c r="E465" s="76" t="s">
        <v>608</v>
      </c>
    </row>
    <row r="466" spans="2:5" ht="26.4" x14ac:dyDescent="0.3">
      <c r="B466" s="23" t="s">
        <v>570</v>
      </c>
      <c r="C466" s="83" t="s">
        <v>677</v>
      </c>
      <c r="D466" s="77">
        <v>1417.56</v>
      </c>
      <c r="E466" s="14" t="s">
        <v>630</v>
      </c>
    </row>
    <row r="467" spans="2:5" ht="26.4" x14ac:dyDescent="0.3">
      <c r="B467" s="23" t="s">
        <v>570</v>
      </c>
      <c r="C467" s="83" t="s">
        <v>678</v>
      </c>
      <c r="D467" s="77">
        <v>50.88</v>
      </c>
      <c r="E467" s="76" t="s">
        <v>679</v>
      </c>
    </row>
    <row r="468" spans="2:5" ht="26.4" x14ac:dyDescent="0.3">
      <c r="B468" s="23" t="s">
        <v>570</v>
      </c>
      <c r="C468" s="83" t="s">
        <v>680</v>
      </c>
      <c r="D468" s="77">
        <v>982.36</v>
      </c>
      <c r="E468" s="76" t="s">
        <v>583</v>
      </c>
    </row>
    <row r="469" spans="2:5" ht="26.4" x14ac:dyDescent="0.3">
      <c r="B469" s="23" t="s">
        <v>570</v>
      </c>
      <c r="C469" s="83" t="s">
        <v>681</v>
      </c>
      <c r="D469" s="77">
        <v>409.06</v>
      </c>
      <c r="E469" s="14" t="s">
        <v>575</v>
      </c>
    </row>
    <row r="470" spans="2:5" ht="26.4" x14ac:dyDescent="0.3">
      <c r="B470" s="23" t="s">
        <v>570</v>
      </c>
      <c r="C470" s="83" t="s">
        <v>682</v>
      </c>
      <c r="D470" s="77">
        <v>245</v>
      </c>
      <c r="E470" s="52" t="s">
        <v>600</v>
      </c>
    </row>
    <row r="471" spans="2:5" ht="26.4" x14ac:dyDescent="0.3">
      <c r="B471" s="23" t="s">
        <v>570</v>
      </c>
      <c r="C471" s="83" t="s">
        <v>683</v>
      </c>
      <c r="D471" s="77">
        <v>40</v>
      </c>
      <c r="E471" s="14" t="s">
        <v>684</v>
      </c>
    </row>
    <row r="472" spans="2:5" ht="26.4" x14ac:dyDescent="0.3">
      <c r="B472" s="23" t="s">
        <v>570</v>
      </c>
      <c r="C472" s="83" t="s">
        <v>685</v>
      </c>
      <c r="D472" s="79">
        <v>10735</v>
      </c>
      <c r="E472" s="14" t="s">
        <v>604</v>
      </c>
    </row>
    <row r="473" spans="2:5" ht="26.4" x14ac:dyDescent="0.3">
      <c r="B473" s="23" t="s">
        <v>570</v>
      </c>
      <c r="C473" s="83" t="s">
        <v>686</v>
      </c>
      <c r="D473" s="77">
        <v>635.22</v>
      </c>
      <c r="E473" s="76" t="s">
        <v>608</v>
      </c>
    </row>
    <row r="474" spans="2:5" ht="26.4" x14ac:dyDescent="0.3">
      <c r="B474" s="23" t="s">
        <v>570</v>
      </c>
      <c r="C474" s="83" t="s">
        <v>687</v>
      </c>
      <c r="D474" s="77">
        <v>2450</v>
      </c>
      <c r="E474" s="76" t="s">
        <v>581</v>
      </c>
    </row>
    <row r="475" spans="2:5" ht="26.4" x14ac:dyDescent="0.3">
      <c r="B475" s="23" t="s">
        <v>570</v>
      </c>
      <c r="C475" s="83" t="s">
        <v>688</v>
      </c>
      <c r="D475" s="77">
        <v>769.5</v>
      </c>
      <c r="E475" s="76" t="s">
        <v>689</v>
      </c>
    </row>
    <row r="476" spans="2:5" ht="26.4" x14ac:dyDescent="0.3">
      <c r="B476" s="23" t="s">
        <v>570</v>
      </c>
      <c r="C476" s="83" t="s">
        <v>690</v>
      </c>
      <c r="D476" s="77">
        <v>3270</v>
      </c>
      <c r="E476" s="14" t="s">
        <v>691</v>
      </c>
    </row>
    <row r="477" spans="2:5" ht="26.4" x14ac:dyDescent="0.3">
      <c r="B477" s="23" t="s">
        <v>570</v>
      </c>
      <c r="C477" s="83" t="s">
        <v>692</v>
      </c>
      <c r="D477" s="77">
        <v>1000</v>
      </c>
      <c r="E477" s="14" t="s">
        <v>622</v>
      </c>
    </row>
    <row r="478" spans="2:5" ht="26.4" x14ac:dyDescent="0.3">
      <c r="B478" s="23" t="s">
        <v>570</v>
      </c>
      <c r="C478" s="83" t="s">
        <v>693</v>
      </c>
      <c r="D478" s="77">
        <v>690</v>
      </c>
      <c r="E478" s="14" t="s">
        <v>694</v>
      </c>
    </row>
    <row r="479" spans="2:5" ht="26.4" x14ac:dyDescent="0.3">
      <c r="B479" s="23" t="s">
        <v>570</v>
      </c>
      <c r="C479" s="83" t="s">
        <v>695</v>
      </c>
      <c r="D479" s="77">
        <v>9600</v>
      </c>
      <c r="E479" s="14" t="s">
        <v>694</v>
      </c>
    </row>
    <row r="480" spans="2:5" ht="26.4" x14ac:dyDescent="0.3">
      <c r="B480" s="23" t="s">
        <v>587</v>
      </c>
      <c r="C480" s="83" t="s">
        <v>696</v>
      </c>
      <c r="D480" s="77">
        <v>9872.7800000000007</v>
      </c>
      <c r="E480" s="14" t="s">
        <v>616</v>
      </c>
    </row>
    <row r="481" spans="2:5" ht="26.4" x14ac:dyDescent="0.3">
      <c r="B481" s="23" t="s">
        <v>570</v>
      </c>
      <c r="C481" s="83" t="s">
        <v>697</v>
      </c>
      <c r="D481" s="77">
        <v>503.5</v>
      </c>
      <c r="E481" s="76" t="s">
        <v>624</v>
      </c>
    </row>
    <row r="482" spans="2:5" ht="26.4" x14ac:dyDescent="0.3">
      <c r="B482" s="23" t="s">
        <v>570</v>
      </c>
      <c r="C482" s="83" t="s">
        <v>698</v>
      </c>
      <c r="D482" s="77">
        <v>237</v>
      </c>
      <c r="E482" s="76" t="s">
        <v>699</v>
      </c>
    </row>
    <row r="483" spans="2:5" ht="26.4" x14ac:dyDescent="0.3">
      <c r="B483" s="23" t="s">
        <v>570</v>
      </c>
      <c r="C483" s="83" t="s">
        <v>700</v>
      </c>
      <c r="D483" s="77">
        <v>264</v>
      </c>
      <c r="E483" s="76" t="s">
        <v>701</v>
      </c>
    </row>
    <row r="484" spans="2:5" ht="26.4" x14ac:dyDescent="0.3">
      <c r="B484" s="23" t="s">
        <v>570</v>
      </c>
      <c r="C484" s="83" t="s">
        <v>702</v>
      </c>
      <c r="D484" s="77">
        <v>501.1</v>
      </c>
      <c r="E484" s="14" t="s">
        <v>703</v>
      </c>
    </row>
    <row r="485" spans="2:5" ht="26.4" x14ac:dyDescent="0.3">
      <c r="B485" s="23" t="s">
        <v>570</v>
      </c>
      <c r="C485" s="83" t="s">
        <v>704</v>
      </c>
      <c r="D485" s="77">
        <v>439.2</v>
      </c>
      <c r="E485" s="14" t="s">
        <v>705</v>
      </c>
    </row>
    <row r="486" spans="2:5" ht="26.4" x14ac:dyDescent="0.3">
      <c r="B486" s="23" t="s">
        <v>570</v>
      </c>
      <c r="C486" s="83" t="s">
        <v>706</v>
      </c>
      <c r="D486" s="77">
        <v>2145</v>
      </c>
      <c r="E486" s="76" t="s">
        <v>707</v>
      </c>
    </row>
    <row r="487" spans="2:5" ht="26.4" x14ac:dyDescent="0.3">
      <c r="B487" s="23" t="s">
        <v>570</v>
      </c>
      <c r="C487" s="83" t="s">
        <v>708</v>
      </c>
      <c r="D487" s="77">
        <v>854.4</v>
      </c>
      <c r="E487" s="76" t="s">
        <v>709</v>
      </c>
    </row>
    <row r="488" spans="2:5" ht="26.4" x14ac:dyDescent="0.3">
      <c r="B488" s="23" t="s">
        <v>570</v>
      </c>
      <c r="C488" s="83" t="s">
        <v>710</v>
      </c>
      <c r="D488" s="77">
        <v>645</v>
      </c>
      <c r="E488" s="14" t="s">
        <v>657</v>
      </c>
    </row>
    <row r="489" spans="2:5" ht="26.4" x14ac:dyDescent="0.3">
      <c r="B489" s="23" t="s">
        <v>570</v>
      </c>
      <c r="C489" s="83" t="s">
        <v>711</v>
      </c>
      <c r="D489" s="77">
        <v>961</v>
      </c>
      <c r="E489" s="14" t="s">
        <v>583</v>
      </c>
    </row>
    <row r="490" spans="2:5" ht="26.4" x14ac:dyDescent="0.3">
      <c r="B490" s="23" t="s">
        <v>570</v>
      </c>
      <c r="C490" s="83" t="s">
        <v>712</v>
      </c>
      <c r="D490" s="77">
        <v>411.68</v>
      </c>
      <c r="E490" s="14" t="s">
        <v>573</v>
      </c>
    </row>
    <row r="491" spans="2:5" ht="26.4" x14ac:dyDescent="0.3">
      <c r="B491" s="23" t="s">
        <v>570</v>
      </c>
      <c r="C491" s="83" t="s">
        <v>329</v>
      </c>
      <c r="D491" s="77">
        <v>961</v>
      </c>
      <c r="E491" s="14" t="s">
        <v>624</v>
      </c>
    </row>
    <row r="492" spans="2:5" ht="26.4" x14ac:dyDescent="0.3">
      <c r="B492" s="23" t="s">
        <v>570</v>
      </c>
      <c r="C492" s="83" t="s">
        <v>713</v>
      </c>
      <c r="D492" s="77">
        <v>1055.17</v>
      </c>
      <c r="E492" s="14" t="s">
        <v>608</v>
      </c>
    </row>
    <row r="493" spans="2:5" ht="26.4" x14ac:dyDescent="0.3">
      <c r="B493" s="23" t="s">
        <v>570</v>
      </c>
      <c r="C493" s="83" t="s">
        <v>714</v>
      </c>
      <c r="D493" s="89">
        <v>1227.83</v>
      </c>
      <c r="E493" s="14" t="s">
        <v>715</v>
      </c>
    </row>
    <row r="494" spans="2:5" ht="15" thickBot="1" x14ac:dyDescent="0.35">
      <c r="B494" s="90"/>
      <c r="C494" s="91"/>
      <c r="D494" s="91"/>
      <c r="E494" s="92"/>
    </row>
    <row r="495" spans="2:5" ht="15" thickBot="1" x14ac:dyDescent="0.35">
      <c r="B495" s="158" t="s">
        <v>1729</v>
      </c>
      <c r="C495" s="159"/>
      <c r="D495" s="159"/>
      <c r="E495" s="160"/>
    </row>
    <row r="496" spans="2:5" ht="40.799999999999997" thickBot="1" x14ac:dyDescent="0.35">
      <c r="B496" s="3" t="s">
        <v>1496</v>
      </c>
      <c r="C496" s="4" t="s">
        <v>0</v>
      </c>
      <c r="D496" s="5" t="s">
        <v>1497</v>
      </c>
      <c r="E496" s="6" t="s">
        <v>1498</v>
      </c>
    </row>
    <row r="497" spans="2:5" ht="39.6" x14ac:dyDescent="0.3">
      <c r="B497" s="93" t="s">
        <v>207</v>
      </c>
      <c r="C497" s="94" t="s">
        <v>716</v>
      </c>
      <c r="D497" s="95">
        <v>260</v>
      </c>
      <c r="E497" s="96" t="s">
        <v>717</v>
      </c>
    </row>
    <row r="498" spans="2:5" ht="52.8" x14ac:dyDescent="0.3">
      <c r="B498" s="93" t="s">
        <v>207</v>
      </c>
      <c r="C498" s="94" t="s">
        <v>718</v>
      </c>
      <c r="D498" s="95">
        <v>35830.39</v>
      </c>
      <c r="E498" s="97" t="s">
        <v>719</v>
      </c>
    </row>
    <row r="499" spans="2:5" ht="52.8" x14ac:dyDescent="0.3">
      <c r="B499" s="93" t="s">
        <v>207</v>
      </c>
      <c r="C499" s="94" t="s">
        <v>718</v>
      </c>
      <c r="D499" s="95">
        <v>38995.99</v>
      </c>
      <c r="E499" s="97" t="s">
        <v>719</v>
      </c>
    </row>
    <row r="500" spans="2:5" ht="52.8" x14ac:dyDescent="0.3">
      <c r="B500" s="93" t="s">
        <v>207</v>
      </c>
      <c r="C500" s="94" t="s">
        <v>718</v>
      </c>
      <c r="D500" s="95">
        <v>39589.919999999998</v>
      </c>
      <c r="E500" s="97" t="s">
        <v>719</v>
      </c>
    </row>
    <row r="501" spans="2:5" ht="52.8" x14ac:dyDescent="0.3">
      <c r="B501" s="93" t="s">
        <v>207</v>
      </c>
      <c r="C501" s="94" t="s">
        <v>718</v>
      </c>
      <c r="D501" s="95">
        <v>35394.67</v>
      </c>
      <c r="E501" s="97" t="s">
        <v>719</v>
      </c>
    </row>
    <row r="502" spans="2:5" ht="52.8" x14ac:dyDescent="0.3">
      <c r="B502" s="93" t="s">
        <v>207</v>
      </c>
      <c r="C502" s="94" t="s">
        <v>720</v>
      </c>
      <c r="D502" s="98">
        <v>250</v>
      </c>
      <c r="E502" s="99" t="s">
        <v>721</v>
      </c>
    </row>
    <row r="503" spans="2:5" ht="52.8" x14ac:dyDescent="0.3">
      <c r="B503" s="93" t="s">
        <v>207</v>
      </c>
      <c r="C503" s="94" t="s">
        <v>722</v>
      </c>
      <c r="D503" s="98">
        <v>2245.23</v>
      </c>
      <c r="E503" s="99" t="s">
        <v>723</v>
      </c>
    </row>
    <row r="504" spans="2:5" ht="52.8" x14ac:dyDescent="0.3">
      <c r="B504" s="93" t="s">
        <v>207</v>
      </c>
      <c r="C504" s="94" t="s">
        <v>724</v>
      </c>
      <c r="D504" s="98">
        <v>5422.34</v>
      </c>
      <c r="E504" s="99" t="s">
        <v>723</v>
      </c>
    </row>
    <row r="505" spans="2:5" ht="52.8" x14ac:dyDescent="0.3">
      <c r="B505" s="93" t="s">
        <v>207</v>
      </c>
      <c r="C505" s="94" t="s">
        <v>725</v>
      </c>
      <c r="D505" s="98">
        <v>2300</v>
      </c>
      <c r="E505" s="99" t="s">
        <v>726</v>
      </c>
    </row>
    <row r="506" spans="2:5" ht="79.2" x14ac:dyDescent="0.3">
      <c r="B506" s="93" t="s">
        <v>207</v>
      </c>
      <c r="C506" s="94" t="s">
        <v>727</v>
      </c>
      <c r="D506" s="98">
        <v>252.6</v>
      </c>
      <c r="E506" s="99" t="s">
        <v>728</v>
      </c>
    </row>
    <row r="507" spans="2:5" ht="39.6" x14ac:dyDescent="0.3">
      <c r="B507" s="93" t="s">
        <v>207</v>
      </c>
      <c r="C507" s="94" t="s">
        <v>729</v>
      </c>
      <c r="D507" s="98">
        <v>1335</v>
      </c>
      <c r="E507" s="97" t="s">
        <v>730</v>
      </c>
    </row>
    <row r="508" spans="2:5" ht="92.4" x14ac:dyDescent="0.3">
      <c r="B508" s="93" t="s">
        <v>207</v>
      </c>
      <c r="C508" s="94" t="s">
        <v>731</v>
      </c>
      <c r="D508" s="98">
        <v>380</v>
      </c>
      <c r="E508" s="97" t="s">
        <v>732</v>
      </c>
    </row>
    <row r="509" spans="2:5" ht="52.8" x14ac:dyDescent="0.3">
      <c r="B509" s="93" t="s">
        <v>207</v>
      </c>
      <c r="C509" s="94" t="s">
        <v>733</v>
      </c>
      <c r="D509" s="98">
        <v>1958.4</v>
      </c>
      <c r="E509" s="99" t="s">
        <v>734</v>
      </c>
    </row>
    <row r="510" spans="2:5" ht="92.4" x14ac:dyDescent="0.3">
      <c r="B510" s="93" t="s">
        <v>207</v>
      </c>
      <c r="C510" s="94" t="s">
        <v>735</v>
      </c>
      <c r="D510" s="98">
        <v>750</v>
      </c>
      <c r="E510" s="97" t="s">
        <v>732</v>
      </c>
    </row>
    <row r="511" spans="2:5" ht="66" x14ac:dyDescent="0.3">
      <c r="B511" s="93" t="s">
        <v>207</v>
      </c>
      <c r="C511" s="94" t="s">
        <v>736</v>
      </c>
      <c r="D511" s="98">
        <v>856</v>
      </c>
      <c r="E511" s="99" t="s">
        <v>737</v>
      </c>
    </row>
    <row r="512" spans="2:5" ht="39.6" x14ac:dyDescent="0.3">
      <c r="B512" s="100" t="s">
        <v>739</v>
      </c>
      <c r="C512" s="22" t="s">
        <v>738</v>
      </c>
      <c r="D512" s="98">
        <v>15000</v>
      </c>
      <c r="E512" s="101" t="s">
        <v>740</v>
      </c>
    </row>
    <row r="513" spans="2:5" ht="39.6" x14ac:dyDescent="0.3">
      <c r="B513" s="100" t="s">
        <v>739</v>
      </c>
      <c r="C513" s="102" t="s">
        <v>741</v>
      </c>
      <c r="D513" s="98">
        <v>18363.599999999999</v>
      </c>
      <c r="E513" s="14" t="s">
        <v>742</v>
      </c>
    </row>
    <row r="514" spans="2:5" x14ac:dyDescent="0.3">
      <c r="B514" s="93" t="s">
        <v>207</v>
      </c>
      <c r="C514" s="94" t="s">
        <v>743</v>
      </c>
      <c r="D514" s="98">
        <v>3879.73</v>
      </c>
      <c r="E514" s="99"/>
    </row>
    <row r="515" spans="2:5" ht="52.8" x14ac:dyDescent="0.3">
      <c r="B515" s="93" t="s">
        <v>207</v>
      </c>
      <c r="C515" s="94" t="s">
        <v>718</v>
      </c>
      <c r="D515" s="103">
        <v>38624.230000000003</v>
      </c>
      <c r="E515" s="99" t="s">
        <v>719</v>
      </c>
    </row>
    <row r="516" spans="2:5" ht="52.8" x14ac:dyDescent="0.3">
      <c r="B516" s="93" t="s">
        <v>207</v>
      </c>
      <c r="C516" s="94" t="s">
        <v>718</v>
      </c>
      <c r="D516" s="104">
        <v>38747.47</v>
      </c>
      <c r="E516" s="99" t="s">
        <v>719</v>
      </c>
    </row>
    <row r="517" spans="2:5" ht="118.8" x14ac:dyDescent="0.3">
      <c r="B517" s="93" t="s">
        <v>207</v>
      </c>
      <c r="C517" s="94" t="s">
        <v>745</v>
      </c>
      <c r="D517" s="98">
        <v>116.7</v>
      </c>
      <c r="E517" s="97" t="s">
        <v>744</v>
      </c>
    </row>
    <row r="518" spans="2:5" ht="66" x14ac:dyDescent="0.3">
      <c r="B518" s="93" t="s">
        <v>207</v>
      </c>
      <c r="C518" s="105" t="s">
        <v>746</v>
      </c>
      <c r="D518" s="98">
        <v>265</v>
      </c>
      <c r="E518" s="97" t="s">
        <v>747</v>
      </c>
    </row>
    <row r="519" spans="2:5" ht="52.8" x14ac:dyDescent="0.3">
      <c r="B519" s="93" t="s">
        <v>207</v>
      </c>
      <c r="C519" s="105" t="s">
        <v>748</v>
      </c>
      <c r="D519" s="98">
        <v>1079.8</v>
      </c>
      <c r="E519" s="97" t="s">
        <v>749</v>
      </c>
    </row>
    <row r="520" spans="2:5" ht="66" x14ac:dyDescent="0.3">
      <c r="B520" s="93" t="s">
        <v>207</v>
      </c>
      <c r="C520" s="94" t="s">
        <v>750</v>
      </c>
      <c r="D520" s="98">
        <v>3577.61</v>
      </c>
      <c r="E520" s="99" t="s">
        <v>751</v>
      </c>
    </row>
    <row r="521" spans="2:5" ht="52.8" x14ac:dyDescent="0.3">
      <c r="B521" s="93" t="s">
        <v>207</v>
      </c>
      <c r="C521" s="94" t="s">
        <v>752</v>
      </c>
      <c r="D521" s="98">
        <v>834.43</v>
      </c>
      <c r="E521" s="99" t="s">
        <v>753</v>
      </c>
    </row>
    <row r="522" spans="2:5" ht="52.8" x14ac:dyDescent="0.3">
      <c r="B522" s="93" t="s">
        <v>755</v>
      </c>
      <c r="C522" s="94" t="s">
        <v>754</v>
      </c>
      <c r="D522" s="98"/>
      <c r="E522" s="99" t="s">
        <v>756</v>
      </c>
    </row>
    <row r="523" spans="2:5" ht="52.8" x14ac:dyDescent="0.3">
      <c r="B523" s="93" t="s">
        <v>207</v>
      </c>
      <c r="C523" s="94" t="s">
        <v>757</v>
      </c>
      <c r="D523" s="98">
        <v>4843.58</v>
      </c>
      <c r="E523" s="97" t="s">
        <v>723</v>
      </c>
    </row>
    <row r="524" spans="2:5" ht="92.4" x14ac:dyDescent="0.3">
      <c r="B524" s="93" t="s">
        <v>207</v>
      </c>
      <c r="C524" s="94" t="s">
        <v>758</v>
      </c>
      <c r="D524" s="98">
        <v>500</v>
      </c>
      <c r="E524" s="101" t="s">
        <v>759</v>
      </c>
    </row>
    <row r="525" spans="2:5" ht="39.6" x14ac:dyDescent="0.3">
      <c r="B525" s="93" t="s">
        <v>739</v>
      </c>
      <c r="C525" s="94" t="s">
        <v>760</v>
      </c>
      <c r="D525" s="98">
        <v>8000</v>
      </c>
      <c r="E525" s="101" t="s">
        <v>761</v>
      </c>
    </row>
    <row r="526" spans="2:5" ht="52.8" x14ac:dyDescent="0.3">
      <c r="B526" s="93" t="s">
        <v>207</v>
      </c>
      <c r="C526" s="94" t="s">
        <v>762</v>
      </c>
      <c r="D526" s="98">
        <v>25490</v>
      </c>
      <c r="E526" s="97" t="s">
        <v>763</v>
      </c>
    </row>
    <row r="527" spans="2:5" x14ac:dyDescent="0.3">
      <c r="B527" s="93" t="s">
        <v>207</v>
      </c>
      <c r="C527" s="94" t="s">
        <v>764</v>
      </c>
      <c r="D527" s="98">
        <v>990</v>
      </c>
      <c r="E527" s="99"/>
    </row>
    <row r="528" spans="2:5" ht="52.8" x14ac:dyDescent="0.3">
      <c r="B528" s="93" t="s">
        <v>207</v>
      </c>
      <c r="C528" s="94" t="s">
        <v>765</v>
      </c>
      <c r="D528" s="98">
        <v>317.5</v>
      </c>
      <c r="E528" s="99" t="s">
        <v>766</v>
      </c>
    </row>
    <row r="529" spans="2:5" ht="52.8" x14ac:dyDescent="0.3">
      <c r="B529" s="106" t="s">
        <v>739</v>
      </c>
      <c r="C529" s="107" t="s">
        <v>767</v>
      </c>
      <c r="D529" s="108">
        <v>20000</v>
      </c>
      <c r="E529" s="96" t="s">
        <v>768</v>
      </c>
    </row>
    <row r="530" spans="2:5" ht="52.8" x14ac:dyDescent="0.3">
      <c r="B530" s="93" t="s">
        <v>207</v>
      </c>
      <c r="C530" s="109" t="s">
        <v>769</v>
      </c>
      <c r="D530" s="110">
        <v>2860.11</v>
      </c>
      <c r="E530" s="97" t="s">
        <v>770</v>
      </c>
    </row>
    <row r="531" spans="2:5" ht="39.6" x14ac:dyDescent="0.3">
      <c r="B531" s="93" t="s">
        <v>207</v>
      </c>
      <c r="C531" s="94" t="s">
        <v>771</v>
      </c>
      <c r="D531" s="98">
        <v>155</v>
      </c>
      <c r="E531" s="99" t="s">
        <v>717</v>
      </c>
    </row>
    <row r="532" spans="2:5" ht="52.8" x14ac:dyDescent="0.3">
      <c r="B532" s="93" t="s">
        <v>207</v>
      </c>
      <c r="C532" s="94" t="s">
        <v>718</v>
      </c>
      <c r="D532" s="98">
        <v>36148.76</v>
      </c>
      <c r="E532" s="99" t="s">
        <v>719</v>
      </c>
    </row>
    <row r="533" spans="2:5" ht="52.8" x14ac:dyDescent="0.3">
      <c r="B533" s="93" t="s">
        <v>207</v>
      </c>
      <c r="C533" s="94" t="s">
        <v>718</v>
      </c>
      <c r="D533" s="98">
        <v>36216.76</v>
      </c>
      <c r="E533" s="99" t="s">
        <v>719</v>
      </c>
    </row>
    <row r="534" spans="2:5" ht="52.8" x14ac:dyDescent="0.3">
      <c r="B534" s="93" t="s">
        <v>755</v>
      </c>
      <c r="C534" s="94" t="s">
        <v>772</v>
      </c>
      <c r="D534" s="98">
        <v>2900.88</v>
      </c>
      <c r="E534" s="99" t="s">
        <v>756</v>
      </c>
    </row>
    <row r="535" spans="2:5" ht="52.8" x14ac:dyDescent="0.3">
      <c r="B535" s="93" t="s">
        <v>207</v>
      </c>
      <c r="C535" s="94" t="s">
        <v>773</v>
      </c>
      <c r="D535" s="98">
        <v>309.89</v>
      </c>
      <c r="E535" s="99" t="s">
        <v>775</v>
      </c>
    </row>
    <row r="536" spans="2:5" ht="66" x14ac:dyDescent="0.3">
      <c r="B536" s="93" t="s">
        <v>207</v>
      </c>
      <c r="C536" s="94" t="s">
        <v>776</v>
      </c>
      <c r="D536" s="98">
        <v>38.46</v>
      </c>
      <c r="E536" s="99" t="s">
        <v>777</v>
      </c>
    </row>
    <row r="537" spans="2:5" ht="52.8" x14ac:dyDescent="0.3">
      <c r="B537" s="93" t="s">
        <v>207</v>
      </c>
      <c r="C537" s="94" t="s">
        <v>778</v>
      </c>
      <c r="D537" s="98">
        <v>397.5</v>
      </c>
      <c r="E537" s="99" t="s">
        <v>779</v>
      </c>
    </row>
    <row r="538" spans="2:5" ht="39.6" x14ac:dyDescent="0.3">
      <c r="B538" s="93" t="s">
        <v>207</v>
      </c>
      <c r="C538" s="94" t="s">
        <v>780</v>
      </c>
      <c r="D538" s="98">
        <v>6850.66</v>
      </c>
      <c r="E538" s="97" t="s">
        <v>761</v>
      </c>
    </row>
    <row r="539" spans="2:5" ht="52.8" x14ac:dyDescent="0.3">
      <c r="B539" s="93" t="s">
        <v>207</v>
      </c>
      <c r="C539" s="94" t="s">
        <v>781</v>
      </c>
      <c r="D539" s="98">
        <v>5000</v>
      </c>
      <c r="E539" s="99" t="s">
        <v>782</v>
      </c>
    </row>
    <row r="540" spans="2:5" ht="52.8" x14ac:dyDescent="0.3">
      <c r="B540" s="93" t="s">
        <v>207</v>
      </c>
      <c r="C540" s="94" t="s">
        <v>783</v>
      </c>
      <c r="D540" s="98">
        <v>1560</v>
      </c>
      <c r="E540" s="99" t="s">
        <v>784</v>
      </c>
    </row>
    <row r="541" spans="2:5" ht="52.8" x14ac:dyDescent="0.3">
      <c r="B541" s="93" t="s">
        <v>207</v>
      </c>
      <c r="C541" s="94" t="s">
        <v>718</v>
      </c>
      <c r="D541" s="98">
        <v>31028.15</v>
      </c>
      <c r="E541" s="99" t="s">
        <v>719</v>
      </c>
    </row>
    <row r="542" spans="2:5" ht="39.6" x14ac:dyDescent="0.3">
      <c r="B542" s="93" t="s">
        <v>207</v>
      </c>
      <c r="C542" s="94" t="s">
        <v>785</v>
      </c>
      <c r="D542" s="98">
        <v>2300</v>
      </c>
      <c r="E542" s="99" t="s">
        <v>786</v>
      </c>
    </row>
    <row r="543" spans="2:5" ht="26.4" x14ac:dyDescent="0.3">
      <c r="B543" s="93" t="s">
        <v>788</v>
      </c>
      <c r="C543" s="94" t="s">
        <v>787</v>
      </c>
      <c r="D543" s="98">
        <v>10500</v>
      </c>
      <c r="E543" s="111" t="s">
        <v>789</v>
      </c>
    </row>
    <row r="544" spans="2:5" ht="52.8" x14ac:dyDescent="0.3">
      <c r="B544" s="106" t="s">
        <v>788</v>
      </c>
      <c r="C544" s="102" t="s">
        <v>790</v>
      </c>
      <c r="D544" s="108">
        <v>10500</v>
      </c>
      <c r="E544" s="112" t="s">
        <v>734</v>
      </c>
    </row>
    <row r="545" spans="2:5" ht="52.8" x14ac:dyDescent="0.3">
      <c r="B545" s="93" t="s">
        <v>207</v>
      </c>
      <c r="C545" s="94" t="s">
        <v>791</v>
      </c>
      <c r="D545" s="95">
        <v>3558.84</v>
      </c>
      <c r="E545" s="99" t="s">
        <v>753</v>
      </c>
    </row>
    <row r="546" spans="2:5" ht="39.6" x14ac:dyDescent="0.3">
      <c r="B546" s="93" t="s">
        <v>207</v>
      </c>
      <c r="C546" s="94" t="s">
        <v>792</v>
      </c>
      <c r="D546" s="95">
        <v>105</v>
      </c>
      <c r="E546" s="99" t="s">
        <v>717</v>
      </c>
    </row>
    <row r="547" spans="2:5" ht="66" x14ac:dyDescent="0.3">
      <c r="B547" s="93" t="s">
        <v>207</v>
      </c>
      <c r="C547" s="94" t="s">
        <v>793</v>
      </c>
      <c r="D547" s="95">
        <v>220</v>
      </c>
      <c r="E547" s="99" t="s">
        <v>794</v>
      </c>
    </row>
    <row r="548" spans="2:5" ht="52.8" x14ac:dyDescent="0.3">
      <c r="B548" s="93" t="s">
        <v>207</v>
      </c>
      <c r="C548" s="94" t="s">
        <v>795</v>
      </c>
      <c r="D548" s="95">
        <v>1495.34</v>
      </c>
      <c r="E548" s="99" t="s">
        <v>753</v>
      </c>
    </row>
    <row r="549" spans="2:5" ht="39.6" x14ac:dyDescent="0.3">
      <c r="B549" s="93" t="s">
        <v>207</v>
      </c>
      <c r="C549" s="94" t="s">
        <v>796</v>
      </c>
      <c r="D549" s="95">
        <v>500</v>
      </c>
      <c r="E549" s="97" t="s">
        <v>717</v>
      </c>
    </row>
    <row r="550" spans="2:5" ht="39.6" x14ac:dyDescent="0.3">
      <c r="B550" s="93" t="s">
        <v>207</v>
      </c>
      <c r="C550" s="94" t="s">
        <v>797</v>
      </c>
      <c r="D550" s="95">
        <v>120</v>
      </c>
      <c r="E550" s="99" t="s">
        <v>717</v>
      </c>
    </row>
    <row r="551" spans="2:5" ht="66" x14ac:dyDescent="0.3">
      <c r="B551" s="93" t="s">
        <v>207</v>
      </c>
      <c r="C551" s="109" t="s">
        <v>798</v>
      </c>
      <c r="D551" s="95">
        <v>377.21</v>
      </c>
      <c r="E551" s="99" t="s">
        <v>799</v>
      </c>
    </row>
    <row r="552" spans="2:5" ht="52.8" x14ac:dyDescent="0.3">
      <c r="B552" s="93" t="s">
        <v>207</v>
      </c>
      <c r="C552" s="109" t="s">
        <v>800</v>
      </c>
      <c r="D552" s="95">
        <v>6450</v>
      </c>
      <c r="E552" s="99" t="s">
        <v>801</v>
      </c>
    </row>
    <row r="553" spans="2:5" ht="39.6" x14ac:dyDescent="0.3">
      <c r="B553" s="93" t="s">
        <v>207</v>
      </c>
      <c r="C553" s="94" t="s">
        <v>802</v>
      </c>
      <c r="D553" s="95">
        <v>171.92</v>
      </c>
      <c r="E553" s="99" t="s">
        <v>803</v>
      </c>
    </row>
    <row r="554" spans="2:5" ht="39.6" x14ac:dyDescent="0.3">
      <c r="B554" s="93" t="s">
        <v>207</v>
      </c>
      <c r="C554" s="94" t="s">
        <v>804</v>
      </c>
      <c r="D554" s="95">
        <v>6860</v>
      </c>
      <c r="E554" s="99" t="s">
        <v>805</v>
      </c>
    </row>
    <row r="555" spans="2:5" ht="118.8" x14ac:dyDescent="0.3">
      <c r="B555" s="93" t="s">
        <v>207</v>
      </c>
      <c r="C555" s="94" t="s">
        <v>806</v>
      </c>
      <c r="D555" s="95">
        <v>1410.97</v>
      </c>
      <c r="E555" s="99" t="s">
        <v>744</v>
      </c>
    </row>
    <row r="556" spans="2:5" ht="92.4" x14ac:dyDescent="0.3">
      <c r="B556" s="93" t="s">
        <v>207</v>
      </c>
      <c r="C556" s="94" t="s">
        <v>807</v>
      </c>
      <c r="D556" s="95">
        <v>135</v>
      </c>
      <c r="E556" s="97" t="s">
        <v>732</v>
      </c>
    </row>
    <row r="557" spans="2:5" x14ac:dyDescent="0.3">
      <c r="B557" s="93" t="s">
        <v>207</v>
      </c>
      <c r="C557" s="94" t="s">
        <v>808</v>
      </c>
      <c r="D557" s="95">
        <v>424</v>
      </c>
      <c r="E557" s="96"/>
    </row>
    <row r="558" spans="2:5" x14ac:dyDescent="0.3">
      <c r="B558" s="93" t="s">
        <v>207</v>
      </c>
      <c r="C558" s="94" t="s">
        <v>809</v>
      </c>
      <c r="D558" s="95">
        <v>184</v>
      </c>
      <c r="E558" s="96"/>
    </row>
    <row r="559" spans="2:5" x14ac:dyDescent="0.3">
      <c r="B559" s="93" t="s">
        <v>207</v>
      </c>
      <c r="C559" s="94" t="s">
        <v>810</v>
      </c>
      <c r="D559" s="95">
        <v>930</v>
      </c>
      <c r="E559" s="96"/>
    </row>
    <row r="560" spans="2:5" ht="52.8" x14ac:dyDescent="0.3">
      <c r="B560" s="93" t="s">
        <v>207</v>
      </c>
      <c r="C560" s="94" t="s">
        <v>811</v>
      </c>
      <c r="D560" s="98">
        <v>13691.71</v>
      </c>
      <c r="E560" s="99" t="s">
        <v>723</v>
      </c>
    </row>
    <row r="561" spans="2:5" ht="52.8" x14ac:dyDescent="0.3">
      <c r="B561" s="93" t="s">
        <v>207</v>
      </c>
      <c r="C561" s="94" t="s">
        <v>812</v>
      </c>
      <c r="D561" s="98">
        <v>65971.89</v>
      </c>
      <c r="E561" s="99" t="s">
        <v>723</v>
      </c>
    </row>
    <row r="562" spans="2:5" ht="52.8" x14ac:dyDescent="0.3">
      <c r="B562" s="93" t="s">
        <v>207</v>
      </c>
      <c r="C562" s="94" t="s">
        <v>718</v>
      </c>
      <c r="D562" s="95">
        <v>34089.11</v>
      </c>
      <c r="E562" s="99" t="s">
        <v>719</v>
      </c>
    </row>
    <row r="563" spans="2:5" ht="118.8" x14ac:dyDescent="0.3">
      <c r="B563" s="93" t="s">
        <v>207</v>
      </c>
      <c r="C563" s="94" t="s">
        <v>806</v>
      </c>
      <c r="D563" s="95">
        <v>3175.23</v>
      </c>
      <c r="E563" s="99" t="s">
        <v>744</v>
      </c>
    </row>
    <row r="564" spans="2:5" ht="52.8" x14ac:dyDescent="0.3">
      <c r="B564" s="93" t="s">
        <v>207</v>
      </c>
      <c r="C564" s="94" t="s">
        <v>813</v>
      </c>
      <c r="D564" s="98">
        <v>973.36</v>
      </c>
      <c r="E564" s="99" t="s">
        <v>782</v>
      </c>
    </row>
    <row r="565" spans="2:5" ht="52.8" x14ac:dyDescent="0.3">
      <c r="B565" s="93" t="s">
        <v>207</v>
      </c>
      <c r="C565" s="94" t="s">
        <v>814</v>
      </c>
      <c r="D565" s="98">
        <v>2377.46</v>
      </c>
      <c r="E565" s="99" t="s">
        <v>782</v>
      </c>
    </row>
    <row r="566" spans="2:5" ht="39.6" x14ac:dyDescent="0.3">
      <c r="B566" s="93" t="s">
        <v>207</v>
      </c>
      <c r="C566" s="94" t="s">
        <v>815</v>
      </c>
      <c r="D566" s="98">
        <v>959</v>
      </c>
      <c r="E566" s="99" t="s">
        <v>717</v>
      </c>
    </row>
    <row r="567" spans="2:5" ht="52.8" x14ac:dyDescent="0.3">
      <c r="B567" s="93" t="s">
        <v>207</v>
      </c>
      <c r="C567" s="94" t="s">
        <v>816</v>
      </c>
      <c r="D567" s="98">
        <v>1665</v>
      </c>
      <c r="E567" s="96" t="s">
        <v>817</v>
      </c>
    </row>
    <row r="568" spans="2:5" ht="39.6" x14ac:dyDescent="0.3">
      <c r="B568" s="93" t="s">
        <v>207</v>
      </c>
      <c r="C568" s="94" t="s">
        <v>818</v>
      </c>
      <c r="D568" s="98">
        <v>615.57000000000005</v>
      </c>
      <c r="E568" s="97" t="s">
        <v>819</v>
      </c>
    </row>
    <row r="569" spans="2:5" ht="52.8" x14ac:dyDescent="0.3">
      <c r="B569" s="93" t="s">
        <v>207</v>
      </c>
      <c r="C569" s="94" t="s">
        <v>820</v>
      </c>
      <c r="D569" s="98">
        <v>2242.5</v>
      </c>
      <c r="E569" s="99" t="s">
        <v>770</v>
      </c>
    </row>
    <row r="570" spans="2:5" ht="52.8" x14ac:dyDescent="0.3">
      <c r="B570" s="93" t="s">
        <v>207</v>
      </c>
      <c r="C570" s="102" t="s">
        <v>718</v>
      </c>
      <c r="D570" s="98">
        <v>24748.78</v>
      </c>
      <c r="E570" s="99" t="s">
        <v>719</v>
      </c>
    </row>
    <row r="571" spans="2:5" ht="52.8" x14ac:dyDescent="0.3">
      <c r="B571" s="93" t="s">
        <v>822</v>
      </c>
      <c r="C571" s="94" t="s">
        <v>821</v>
      </c>
      <c r="D571" s="98">
        <v>30239.11</v>
      </c>
      <c r="E571" s="99" t="s">
        <v>766</v>
      </c>
    </row>
    <row r="572" spans="2:5" ht="52.8" x14ac:dyDescent="0.3">
      <c r="B572" s="93" t="s">
        <v>207</v>
      </c>
      <c r="C572" s="102" t="s">
        <v>823</v>
      </c>
      <c r="D572" s="98">
        <v>9666.98</v>
      </c>
      <c r="E572" s="99" t="s">
        <v>723</v>
      </c>
    </row>
    <row r="573" spans="2:5" ht="26.4" x14ac:dyDescent="0.3">
      <c r="B573" s="93" t="s">
        <v>822</v>
      </c>
      <c r="C573" s="102" t="s">
        <v>824</v>
      </c>
      <c r="D573" s="110" t="s">
        <v>825</v>
      </c>
      <c r="E573" s="96"/>
    </row>
    <row r="574" spans="2:5" ht="52.8" x14ac:dyDescent="0.3">
      <c r="B574" s="93" t="s">
        <v>207</v>
      </c>
      <c r="C574" s="102" t="s">
        <v>826</v>
      </c>
      <c r="D574" s="98">
        <v>1100.03</v>
      </c>
      <c r="E574" s="99" t="s">
        <v>753</v>
      </c>
    </row>
    <row r="575" spans="2:5" ht="52.8" x14ac:dyDescent="0.3">
      <c r="B575" s="93" t="s">
        <v>207</v>
      </c>
      <c r="C575" s="94" t="s">
        <v>827</v>
      </c>
      <c r="D575" s="98">
        <v>14320</v>
      </c>
      <c r="E575" s="99" t="s">
        <v>726</v>
      </c>
    </row>
    <row r="576" spans="2:5" ht="52.8" x14ac:dyDescent="0.3">
      <c r="B576" s="93" t="s">
        <v>207</v>
      </c>
      <c r="C576" s="94" t="s">
        <v>828</v>
      </c>
      <c r="D576" s="98">
        <v>95.3</v>
      </c>
      <c r="E576" s="99" t="s">
        <v>829</v>
      </c>
    </row>
    <row r="577" spans="2:5" ht="39.6" x14ac:dyDescent="0.3">
      <c r="B577" s="93" t="s">
        <v>207</v>
      </c>
      <c r="C577" s="94" t="s">
        <v>830</v>
      </c>
      <c r="D577" s="98">
        <v>524</v>
      </c>
      <c r="E577" s="99" t="s">
        <v>717</v>
      </c>
    </row>
    <row r="578" spans="2:5" ht="52.8" x14ac:dyDescent="0.3">
      <c r="B578" s="93" t="s">
        <v>207</v>
      </c>
      <c r="C578" s="94" t="s">
        <v>831</v>
      </c>
      <c r="D578" s="98">
        <v>3680.4</v>
      </c>
      <c r="E578" s="97" t="s">
        <v>723</v>
      </c>
    </row>
    <row r="579" spans="2:5" ht="52.8" x14ac:dyDescent="0.3">
      <c r="B579" s="93" t="s">
        <v>207</v>
      </c>
      <c r="C579" s="102" t="s">
        <v>718</v>
      </c>
      <c r="D579" s="104">
        <v>13942.32</v>
      </c>
      <c r="E579" s="99" t="s">
        <v>719</v>
      </c>
    </row>
    <row r="580" spans="2:5" ht="52.8" x14ac:dyDescent="0.3">
      <c r="B580" s="93" t="s">
        <v>207</v>
      </c>
      <c r="C580" s="94" t="s">
        <v>832</v>
      </c>
      <c r="D580" s="104">
        <v>29335.33</v>
      </c>
      <c r="E580" s="99" t="s">
        <v>719</v>
      </c>
    </row>
    <row r="581" spans="2:5" ht="66" x14ac:dyDescent="0.3">
      <c r="B581" s="93" t="s">
        <v>207</v>
      </c>
      <c r="C581" s="94" t="s">
        <v>833</v>
      </c>
      <c r="D581" s="98">
        <v>375</v>
      </c>
      <c r="E581" s="99" t="s">
        <v>737</v>
      </c>
    </row>
    <row r="582" spans="2:5" ht="26.4" x14ac:dyDescent="0.3">
      <c r="B582" s="93" t="s">
        <v>207</v>
      </c>
      <c r="C582" s="94" t="s">
        <v>834</v>
      </c>
      <c r="D582" s="98">
        <v>139119.57999999999</v>
      </c>
      <c r="E582" s="96" t="s">
        <v>835</v>
      </c>
    </row>
    <row r="583" spans="2:5" ht="39.6" x14ac:dyDescent="0.3">
      <c r="B583" s="93" t="s">
        <v>207</v>
      </c>
      <c r="C583" s="94" t="s">
        <v>729</v>
      </c>
      <c r="D583" s="98">
        <v>1423.01</v>
      </c>
      <c r="E583" s="99" t="s">
        <v>836</v>
      </c>
    </row>
    <row r="584" spans="2:5" ht="52.8" x14ac:dyDescent="0.3">
      <c r="B584" s="93" t="s">
        <v>207</v>
      </c>
      <c r="C584" s="94" t="s">
        <v>837</v>
      </c>
      <c r="D584" s="98">
        <v>119</v>
      </c>
      <c r="E584" s="99" t="s">
        <v>838</v>
      </c>
    </row>
    <row r="585" spans="2:5" ht="66" x14ac:dyDescent="0.3">
      <c r="B585" s="93" t="s">
        <v>207</v>
      </c>
      <c r="C585" s="94" t="s">
        <v>839</v>
      </c>
      <c r="D585" s="98">
        <v>180</v>
      </c>
      <c r="E585" s="99" t="s">
        <v>794</v>
      </c>
    </row>
    <row r="586" spans="2:5" ht="52.8" x14ac:dyDescent="0.3">
      <c r="B586" s="93" t="s">
        <v>207</v>
      </c>
      <c r="C586" s="94" t="s">
        <v>840</v>
      </c>
      <c r="D586" s="98">
        <v>1820</v>
      </c>
      <c r="E586" s="99" t="s">
        <v>784</v>
      </c>
    </row>
    <row r="587" spans="2:5" ht="39.6" x14ac:dyDescent="0.3">
      <c r="B587" s="93" t="s">
        <v>207</v>
      </c>
      <c r="C587" s="94" t="s">
        <v>841</v>
      </c>
      <c r="D587" s="98">
        <v>1008</v>
      </c>
      <c r="E587" s="99" t="s">
        <v>717</v>
      </c>
    </row>
    <row r="588" spans="2:5" ht="39.6" x14ac:dyDescent="0.3">
      <c r="B588" s="93" t="s">
        <v>207</v>
      </c>
      <c r="C588" s="94" t="s">
        <v>842</v>
      </c>
      <c r="D588" s="98">
        <v>381</v>
      </c>
      <c r="E588" s="99" t="s">
        <v>717</v>
      </c>
    </row>
    <row r="589" spans="2:5" ht="39.6" x14ac:dyDescent="0.3">
      <c r="B589" s="93" t="s">
        <v>207</v>
      </c>
      <c r="C589" s="94" t="s">
        <v>843</v>
      </c>
      <c r="D589" s="98">
        <v>1060</v>
      </c>
      <c r="E589" s="99" t="s">
        <v>717</v>
      </c>
    </row>
    <row r="590" spans="2:5" ht="52.8" x14ac:dyDescent="0.3">
      <c r="B590" s="93" t="s">
        <v>207</v>
      </c>
      <c r="C590" s="94" t="s">
        <v>844</v>
      </c>
      <c r="D590" s="113">
        <v>18632.349999999999</v>
      </c>
      <c r="E590" s="99" t="s">
        <v>719</v>
      </c>
    </row>
    <row r="591" spans="2:5" ht="52.8" x14ac:dyDescent="0.3">
      <c r="B591" s="93" t="s">
        <v>207</v>
      </c>
      <c r="C591" s="94" t="s">
        <v>845</v>
      </c>
      <c r="D591" s="113">
        <v>510</v>
      </c>
      <c r="E591" s="99" t="s">
        <v>846</v>
      </c>
    </row>
    <row r="592" spans="2:5" ht="52.8" x14ac:dyDescent="0.3">
      <c r="B592" s="93" t="s">
        <v>207</v>
      </c>
      <c r="C592" s="94" t="s">
        <v>847</v>
      </c>
      <c r="D592" s="113">
        <v>1118.27</v>
      </c>
      <c r="E592" s="99" t="s">
        <v>734</v>
      </c>
    </row>
    <row r="593" spans="2:5" ht="118.8" x14ac:dyDescent="0.3">
      <c r="B593" s="93" t="s">
        <v>207</v>
      </c>
      <c r="C593" s="105" t="s">
        <v>848</v>
      </c>
      <c r="D593" s="113">
        <v>2818.85</v>
      </c>
      <c r="E593" s="99" t="s">
        <v>744</v>
      </c>
    </row>
    <row r="594" spans="2:5" ht="52.8" x14ac:dyDescent="0.3">
      <c r="B594" s="93" t="s">
        <v>207</v>
      </c>
      <c r="C594" s="94" t="s">
        <v>849</v>
      </c>
      <c r="D594" s="113">
        <v>400</v>
      </c>
      <c r="E594" s="99" t="s">
        <v>721</v>
      </c>
    </row>
    <row r="595" spans="2:5" x14ac:dyDescent="0.3">
      <c r="B595" s="93" t="s">
        <v>207</v>
      </c>
      <c r="C595" s="94" t="s">
        <v>850</v>
      </c>
      <c r="D595" s="113">
        <v>96.44</v>
      </c>
      <c r="E595" s="99"/>
    </row>
    <row r="596" spans="2:5" ht="39.6" x14ac:dyDescent="0.3">
      <c r="B596" s="93" t="s">
        <v>207</v>
      </c>
      <c r="C596" s="94" t="s">
        <v>851</v>
      </c>
      <c r="D596" s="95">
        <v>457.38</v>
      </c>
      <c r="E596" s="99" t="s">
        <v>774</v>
      </c>
    </row>
    <row r="597" spans="2:5" ht="66" x14ac:dyDescent="0.3">
      <c r="B597" s="93" t="s">
        <v>207</v>
      </c>
      <c r="C597" s="94" t="s">
        <v>852</v>
      </c>
      <c r="D597" s="98">
        <v>650</v>
      </c>
      <c r="E597" s="99" t="s">
        <v>853</v>
      </c>
    </row>
    <row r="598" spans="2:5" ht="39.6" x14ac:dyDescent="0.3">
      <c r="B598" s="93" t="s">
        <v>207</v>
      </c>
      <c r="C598" s="94" t="s">
        <v>854</v>
      </c>
      <c r="D598" s="113">
        <v>1435</v>
      </c>
      <c r="E598" s="99" t="s">
        <v>855</v>
      </c>
    </row>
    <row r="599" spans="2:5" ht="52.8" x14ac:dyDescent="0.3">
      <c r="B599" s="93" t="s">
        <v>207</v>
      </c>
      <c r="C599" s="94" t="s">
        <v>856</v>
      </c>
      <c r="D599" s="113">
        <v>36</v>
      </c>
      <c r="E599" s="101" t="s">
        <v>829</v>
      </c>
    </row>
    <row r="600" spans="2:5" ht="52.8" x14ac:dyDescent="0.3">
      <c r="B600" s="93" t="s">
        <v>207</v>
      </c>
      <c r="C600" s="94" t="s">
        <v>857</v>
      </c>
      <c r="D600" s="98">
        <v>29280.28</v>
      </c>
      <c r="E600" s="99" t="s">
        <v>719</v>
      </c>
    </row>
    <row r="601" spans="2:5" ht="52.8" x14ac:dyDescent="0.3">
      <c r="B601" s="93" t="s">
        <v>207</v>
      </c>
      <c r="C601" s="94" t="s">
        <v>858</v>
      </c>
      <c r="D601" s="98">
        <v>5540</v>
      </c>
      <c r="E601" s="97" t="s">
        <v>726</v>
      </c>
    </row>
    <row r="602" spans="2:5" ht="52.8" x14ac:dyDescent="0.3">
      <c r="B602" s="114" t="s">
        <v>739</v>
      </c>
      <c r="C602" s="102" t="s">
        <v>859</v>
      </c>
      <c r="D602" s="108">
        <v>124819.78</v>
      </c>
      <c r="E602" s="115" t="s">
        <v>860</v>
      </c>
    </row>
    <row r="603" spans="2:5" ht="52.8" x14ac:dyDescent="0.3">
      <c r="B603" s="93" t="s">
        <v>207</v>
      </c>
      <c r="C603" s="94" t="s">
        <v>861</v>
      </c>
      <c r="D603" s="98">
        <v>5043.83</v>
      </c>
      <c r="E603" s="101" t="s">
        <v>753</v>
      </c>
    </row>
    <row r="604" spans="2:5" ht="118.8" x14ac:dyDescent="0.3">
      <c r="B604" s="93" t="s">
        <v>207</v>
      </c>
      <c r="C604" s="94" t="s">
        <v>862</v>
      </c>
      <c r="D604" s="98">
        <v>798.64</v>
      </c>
      <c r="E604" s="99" t="s">
        <v>744</v>
      </c>
    </row>
    <row r="605" spans="2:5" ht="52.8" x14ac:dyDescent="0.3">
      <c r="B605" s="93" t="s">
        <v>207</v>
      </c>
      <c r="C605" s="94" t="s">
        <v>863</v>
      </c>
      <c r="D605" s="98">
        <v>1916</v>
      </c>
      <c r="E605" s="99" t="s">
        <v>817</v>
      </c>
    </row>
    <row r="606" spans="2:5" ht="39.6" x14ac:dyDescent="0.3">
      <c r="B606" s="93" t="s">
        <v>207</v>
      </c>
      <c r="C606" s="94" t="s">
        <v>864</v>
      </c>
      <c r="D606" s="98">
        <v>1010</v>
      </c>
      <c r="E606" s="99" t="s">
        <v>717</v>
      </c>
    </row>
    <row r="607" spans="2:5" ht="52.8" x14ac:dyDescent="0.3">
      <c r="B607" s="93" t="s">
        <v>207</v>
      </c>
      <c r="C607" s="94" t="s">
        <v>865</v>
      </c>
      <c r="D607" s="98">
        <v>2030</v>
      </c>
      <c r="E607" s="99" t="s">
        <v>838</v>
      </c>
    </row>
    <row r="608" spans="2:5" ht="52.8" x14ac:dyDescent="0.3">
      <c r="B608" s="93" t="s">
        <v>207</v>
      </c>
      <c r="C608" s="102" t="s">
        <v>866</v>
      </c>
      <c r="D608" s="98">
        <v>4500</v>
      </c>
      <c r="E608" s="99" t="s">
        <v>721</v>
      </c>
    </row>
    <row r="609" spans="2:5" ht="39.6" x14ac:dyDescent="0.3">
      <c r="B609" s="93" t="s">
        <v>868</v>
      </c>
      <c r="C609" s="94" t="s">
        <v>867</v>
      </c>
      <c r="D609" s="98">
        <v>20873</v>
      </c>
      <c r="E609" s="99" t="s">
        <v>742</v>
      </c>
    </row>
    <row r="610" spans="2:5" ht="52.8" x14ac:dyDescent="0.3">
      <c r="B610" s="93" t="s">
        <v>868</v>
      </c>
      <c r="C610" s="94" t="s">
        <v>869</v>
      </c>
      <c r="D610" s="98">
        <v>1609.77</v>
      </c>
      <c r="E610" s="99" t="s">
        <v>870</v>
      </c>
    </row>
    <row r="611" spans="2:5" ht="79.2" x14ac:dyDescent="0.3">
      <c r="B611" s="93" t="s">
        <v>868</v>
      </c>
      <c r="C611" s="94" t="s">
        <v>871</v>
      </c>
      <c r="D611" s="98">
        <v>8740.69</v>
      </c>
      <c r="E611" s="116" t="s">
        <v>872</v>
      </c>
    </row>
    <row r="612" spans="2:5" ht="52.8" x14ac:dyDescent="0.3">
      <c r="B612" s="93" t="s">
        <v>868</v>
      </c>
      <c r="C612" s="94" t="s">
        <v>873</v>
      </c>
      <c r="D612" s="98">
        <v>6900</v>
      </c>
      <c r="E612" s="97" t="s">
        <v>874</v>
      </c>
    </row>
    <row r="613" spans="2:5" ht="39.6" x14ac:dyDescent="0.3">
      <c r="B613" s="93" t="s">
        <v>868</v>
      </c>
      <c r="C613" s="94" t="s">
        <v>875</v>
      </c>
      <c r="D613" s="98">
        <v>3850</v>
      </c>
      <c r="E613" s="99" t="s">
        <v>876</v>
      </c>
    </row>
    <row r="614" spans="2:5" ht="39.6" x14ac:dyDescent="0.3">
      <c r="B614" s="93" t="s">
        <v>878</v>
      </c>
      <c r="C614" s="94" t="s">
        <v>877</v>
      </c>
      <c r="D614" s="98">
        <v>105</v>
      </c>
      <c r="E614" s="101" t="s">
        <v>879</v>
      </c>
    </row>
    <row r="615" spans="2:5" ht="52.8" x14ac:dyDescent="0.3">
      <c r="B615" s="93" t="s">
        <v>207</v>
      </c>
      <c r="C615" s="94" t="s">
        <v>880</v>
      </c>
      <c r="D615" s="98">
        <v>39879.01</v>
      </c>
      <c r="E615" s="101" t="s">
        <v>719</v>
      </c>
    </row>
    <row r="616" spans="2:5" ht="39.6" x14ac:dyDescent="0.3">
      <c r="B616" s="93" t="s">
        <v>868</v>
      </c>
      <c r="C616" s="94" t="s">
        <v>881</v>
      </c>
      <c r="D616" s="98">
        <v>9800</v>
      </c>
      <c r="E616" s="99" t="s">
        <v>882</v>
      </c>
    </row>
    <row r="617" spans="2:5" ht="79.2" x14ac:dyDescent="0.3">
      <c r="B617" s="93" t="s">
        <v>207</v>
      </c>
      <c r="C617" s="94" t="s">
        <v>883</v>
      </c>
      <c r="D617" s="98">
        <v>220.27</v>
      </c>
      <c r="E617" s="99" t="s">
        <v>884</v>
      </c>
    </row>
    <row r="618" spans="2:5" ht="39.6" x14ac:dyDescent="0.3">
      <c r="B618" s="93" t="s">
        <v>207</v>
      </c>
      <c r="C618" s="94" t="s">
        <v>885</v>
      </c>
      <c r="D618" s="98">
        <v>1640</v>
      </c>
      <c r="E618" s="99" t="s">
        <v>761</v>
      </c>
    </row>
    <row r="619" spans="2:5" ht="52.8" x14ac:dyDescent="0.3">
      <c r="B619" s="93" t="s">
        <v>207</v>
      </c>
      <c r="C619" s="94" t="s">
        <v>886</v>
      </c>
      <c r="D619" s="98">
        <v>427.24</v>
      </c>
      <c r="E619" s="99" t="s">
        <v>723</v>
      </c>
    </row>
    <row r="620" spans="2:5" ht="93" thickBot="1" x14ac:dyDescent="0.35">
      <c r="B620" s="93" t="s">
        <v>207</v>
      </c>
      <c r="C620" s="117" t="s">
        <v>887</v>
      </c>
      <c r="D620" s="98">
        <v>150</v>
      </c>
      <c r="E620" s="97" t="s">
        <v>732</v>
      </c>
    </row>
    <row r="621" spans="2:5" ht="39.6" customHeight="1" thickBot="1" x14ac:dyDescent="0.35">
      <c r="B621" s="158" t="s">
        <v>1239</v>
      </c>
      <c r="C621" s="159"/>
      <c r="D621" s="159"/>
      <c r="E621" s="160"/>
    </row>
    <row r="622" spans="2:5" ht="40.799999999999997" thickBot="1" x14ac:dyDescent="0.35">
      <c r="B622" s="3" t="s">
        <v>1496</v>
      </c>
      <c r="C622" s="4" t="s">
        <v>0</v>
      </c>
      <c r="D622" s="5" t="s">
        <v>1497</v>
      </c>
      <c r="E622" s="6" t="s">
        <v>1498</v>
      </c>
    </row>
    <row r="623" spans="2:5" ht="27" x14ac:dyDescent="0.3">
      <c r="B623" s="118" t="s">
        <v>1031</v>
      </c>
      <c r="C623" s="119" t="s">
        <v>896</v>
      </c>
      <c r="D623" s="120" t="s">
        <v>1036</v>
      </c>
      <c r="E623" s="121" t="s">
        <v>1098</v>
      </c>
    </row>
    <row r="624" spans="2:5" ht="27" x14ac:dyDescent="0.3">
      <c r="B624" s="118" t="s">
        <v>1031</v>
      </c>
      <c r="C624" s="119" t="s">
        <v>897</v>
      </c>
      <c r="D624" s="120" t="s">
        <v>1037</v>
      </c>
      <c r="E624" s="121" t="s">
        <v>1099</v>
      </c>
    </row>
    <row r="625" spans="2:5" ht="27" x14ac:dyDescent="0.3">
      <c r="B625" s="118" t="s">
        <v>1031</v>
      </c>
      <c r="C625" s="119" t="s">
        <v>898</v>
      </c>
      <c r="D625" s="120" t="s">
        <v>1038</v>
      </c>
      <c r="E625" s="121" t="s">
        <v>1100</v>
      </c>
    </row>
    <row r="626" spans="2:5" ht="27" x14ac:dyDescent="0.3">
      <c r="B626" s="118" t="s">
        <v>1031</v>
      </c>
      <c r="C626" s="119" t="s">
        <v>899</v>
      </c>
      <c r="D626" s="120" t="s">
        <v>1039</v>
      </c>
      <c r="E626" s="121" t="s">
        <v>1101</v>
      </c>
    </row>
    <row r="627" spans="2:5" ht="27" x14ac:dyDescent="0.3">
      <c r="B627" s="118" t="s">
        <v>1031</v>
      </c>
      <c r="C627" s="119" t="s">
        <v>900</v>
      </c>
      <c r="D627" s="120" t="s">
        <v>1040</v>
      </c>
      <c r="E627" s="121" t="s">
        <v>1102</v>
      </c>
    </row>
    <row r="628" spans="2:5" ht="27" x14ac:dyDescent="0.3">
      <c r="B628" s="118" t="s">
        <v>1031</v>
      </c>
      <c r="C628" s="119" t="s">
        <v>901</v>
      </c>
      <c r="D628" s="120" t="s">
        <v>1041</v>
      </c>
      <c r="E628" s="121" t="s">
        <v>1103</v>
      </c>
    </row>
    <row r="629" spans="2:5" ht="27" x14ac:dyDescent="0.3">
      <c r="B629" s="118" t="s">
        <v>1031</v>
      </c>
      <c r="C629" s="119" t="s">
        <v>902</v>
      </c>
      <c r="D629" s="120" t="s">
        <v>1042</v>
      </c>
      <c r="E629" s="121" t="s">
        <v>1104</v>
      </c>
    </row>
    <row r="630" spans="2:5" ht="27" x14ac:dyDescent="0.3">
      <c r="B630" s="118" t="s">
        <v>1031</v>
      </c>
      <c r="C630" s="119" t="s">
        <v>903</v>
      </c>
      <c r="D630" s="120" t="s">
        <v>1043</v>
      </c>
      <c r="E630" s="121" t="s">
        <v>1105</v>
      </c>
    </row>
    <row r="631" spans="2:5" ht="27" x14ac:dyDescent="0.3">
      <c r="B631" s="118" t="s">
        <v>1031</v>
      </c>
      <c r="C631" s="119" t="s">
        <v>904</v>
      </c>
      <c r="D631" s="120" t="s">
        <v>1044</v>
      </c>
      <c r="E631" s="121" t="s">
        <v>1106</v>
      </c>
    </row>
    <row r="632" spans="2:5" ht="27" x14ac:dyDescent="0.3">
      <c r="B632" s="118" t="s">
        <v>1031</v>
      </c>
      <c r="C632" s="119" t="s">
        <v>905</v>
      </c>
      <c r="D632" s="120" t="s">
        <v>1045</v>
      </c>
      <c r="E632" s="121" t="s">
        <v>1107</v>
      </c>
    </row>
    <row r="633" spans="2:5" ht="27" x14ac:dyDescent="0.3">
      <c r="B633" s="122" t="s">
        <v>1031</v>
      </c>
      <c r="C633" s="119" t="s">
        <v>906</v>
      </c>
      <c r="D633" s="123" t="s">
        <v>1046</v>
      </c>
      <c r="E633" s="121" t="s">
        <v>1108</v>
      </c>
    </row>
    <row r="634" spans="2:5" ht="27" x14ac:dyDescent="0.3">
      <c r="B634" s="122" t="s">
        <v>1031</v>
      </c>
      <c r="C634" s="119" t="s">
        <v>907</v>
      </c>
      <c r="D634" s="123" t="s">
        <v>1047</v>
      </c>
      <c r="E634" s="121" t="s">
        <v>1109</v>
      </c>
    </row>
    <row r="635" spans="2:5" ht="27" x14ac:dyDescent="0.3">
      <c r="B635" s="122" t="s">
        <v>1031</v>
      </c>
      <c r="C635" s="119" t="s">
        <v>908</v>
      </c>
      <c r="D635" s="123" t="s">
        <v>1048</v>
      </c>
      <c r="E635" s="121" t="s">
        <v>1110</v>
      </c>
    </row>
    <row r="636" spans="2:5" ht="27" x14ac:dyDescent="0.3">
      <c r="B636" s="122" t="s">
        <v>1031</v>
      </c>
      <c r="C636" s="119" t="s">
        <v>909</v>
      </c>
      <c r="D636" s="123" t="s">
        <v>1049</v>
      </c>
      <c r="E636" s="121" t="s">
        <v>1111</v>
      </c>
    </row>
    <row r="637" spans="2:5" ht="27" x14ac:dyDescent="0.3">
      <c r="B637" s="122" t="s">
        <v>1031</v>
      </c>
      <c r="C637" s="119" t="s">
        <v>910</v>
      </c>
      <c r="D637" s="123" t="s">
        <v>1050</v>
      </c>
      <c r="E637" s="121" t="s">
        <v>1112</v>
      </c>
    </row>
    <row r="638" spans="2:5" ht="27" x14ac:dyDescent="0.3">
      <c r="B638" s="122" t="s">
        <v>1031</v>
      </c>
      <c r="C638" s="119" t="s">
        <v>911</v>
      </c>
      <c r="D638" s="123" t="s">
        <v>1051</v>
      </c>
      <c r="E638" s="121" t="s">
        <v>1113</v>
      </c>
    </row>
    <row r="639" spans="2:5" ht="27" x14ac:dyDescent="0.3">
      <c r="B639" s="122" t="s">
        <v>1031</v>
      </c>
      <c r="C639" s="119" t="s">
        <v>912</v>
      </c>
      <c r="D639" s="123" t="s">
        <v>1052</v>
      </c>
      <c r="E639" s="121" t="s">
        <v>1114</v>
      </c>
    </row>
    <row r="640" spans="2:5" ht="27" x14ac:dyDescent="0.3">
      <c r="B640" s="122" t="s">
        <v>1031</v>
      </c>
      <c r="C640" s="119" t="s">
        <v>913</v>
      </c>
      <c r="D640" s="123" t="s">
        <v>1053</v>
      </c>
      <c r="E640" s="121" t="s">
        <v>1115</v>
      </c>
    </row>
    <row r="641" spans="2:5" ht="27" x14ac:dyDescent="0.3">
      <c r="B641" s="122" t="s">
        <v>1031</v>
      </c>
      <c r="C641" s="119" t="s">
        <v>914</v>
      </c>
      <c r="D641" s="123" t="s">
        <v>1054</v>
      </c>
      <c r="E641" s="121" t="s">
        <v>1116</v>
      </c>
    </row>
    <row r="642" spans="2:5" ht="27" x14ac:dyDescent="0.3">
      <c r="B642" s="122" t="s">
        <v>1031</v>
      </c>
      <c r="C642" s="119" t="s">
        <v>915</v>
      </c>
      <c r="D642" s="123" t="s">
        <v>1055</v>
      </c>
      <c r="E642" s="121" t="s">
        <v>1117</v>
      </c>
    </row>
    <row r="643" spans="2:5" ht="27" x14ac:dyDescent="0.3">
      <c r="B643" s="122" t="s">
        <v>1031</v>
      </c>
      <c r="C643" s="119" t="s">
        <v>916</v>
      </c>
      <c r="D643" s="123" t="s">
        <v>1056</v>
      </c>
      <c r="E643" s="121" t="s">
        <v>1118</v>
      </c>
    </row>
    <row r="644" spans="2:5" ht="27" x14ac:dyDescent="0.3">
      <c r="B644" s="122" t="s">
        <v>1031</v>
      </c>
      <c r="C644" s="119" t="s">
        <v>917</v>
      </c>
      <c r="D644" s="123" t="s">
        <v>1056</v>
      </c>
      <c r="E644" s="121" t="s">
        <v>1119</v>
      </c>
    </row>
    <row r="645" spans="2:5" ht="27" x14ac:dyDescent="0.3">
      <c r="B645" s="122" t="s">
        <v>1031</v>
      </c>
      <c r="C645" s="119" t="s">
        <v>918</v>
      </c>
      <c r="D645" s="123" t="s">
        <v>1057</v>
      </c>
      <c r="E645" s="121" t="s">
        <v>1120</v>
      </c>
    </row>
    <row r="646" spans="2:5" ht="27" x14ac:dyDescent="0.3">
      <c r="B646" s="122" t="s">
        <v>1031</v>
      </c>
      <c r="C646" s="119" t="s">
        <v>919</v>
      </c>
      <c r="D646" s="123" t="s">
        <v>1058</v>
      </c>
      <c r="E646" s="121" t="s">
        <v>1121</v>
      </c>
    </row>
    <row r="647" spans="2:5" ht="27" x14ac:dyDescent="0.3">
      <c r="B647" s="122" t="s">
        <v>1031</v>
      </c>
      <c r="C647" s="119" t="s">
        <v>920</v>
      </c>
      <c r="D647" s="123" t="s">
        <v>1059</v>
      </c>
      <c r="E647" s="121" t="s">
        <v>1122</v>
      </c>
    </row>
    <row r="648" spans="2:5" ht="27" x14ac:dyDescent="0.3">
      <c r="B648" s="122" t="s">
        <v>1031</v>
      </c>
      <c r="C648" s="119" t="s">
        <v>921</v>
      </c>
      <c r="D648" s="123" t="s">
        <v>1060</v>
      </c>
      <c r="E648" s="121" t="s">
        <v>1123</v>
      </c>
    </row>
    <row r="649" spans="2:5" ht="27" x14ac:dyDescent="0.3">
      <c r="B649" s="122" t="s">
        <v>1031</v>
      </c>
      <c r="C649" s="119" t="s">
        <v>922</v>
      </c>
      <c r="D649" s="123" t="s">
        <v>1061</v>
      </c>
      <c r="E649" s="121" t="s">
        <v>1124</v>
      </c>
    </row>
    <row r="650" spans="2:5" ht="27" x14ac:dyDescent="0.3">
      <c r="B650" s="122" t="s">
        <v>1031</v>
      </c>
      <c r="C650" s="119" t="s">
        <v>923</v>
      </c>
      <c r="D650" s="123" t="s">
        <v>1062</v>
      </c>
      <c r="E650" s="121" t="s">
        <v>1125</v>
      </c>
    </row>
    <row r="651" spans="2:5" ht="27" x14ac:dyDescent="0.3">
      <c r="B651" s="122" t="s">
        <v>1031</v>
      </c>
      <c r="C651" s="119" t="s">
        <v>924</v>
      </c>
      <c r="D651" s="123" t="s">
        <v>1063</v>
      </c>
      <c r="E651" s="121" t="s">
        <v>1126</v>
      </c>
    </row>
    <row r="652" spans="2:5" ht="27" x14ac:dyDescent="0.3">
      <c r="B652" s="122" t="s">
        <v>1031</v>
      </c>
      <c r="C652" s="119" t="s">
        <v>925</v>
      </c>
      <c r="D652" s="123" t="s">
        <v>1064</v>
      </c>
      <c r="E652" s="121" t="s">
        <v>1127</v>
      </c>
    </row>
    <row r="653" spans="2:5" ht="27" x14ac:dyDescent="0.3">
      <c r="B653" s="122" t="s">
        <v>1031</v>
      </c>
      <c r="C653" s="119" t="s">
        <v>926</v>
      </c>
      <c r="D653" s="123" t="s">
        <v>1065</v>
      </c>
      <c r="E653" s="121" t="s">
        <v>1128</v>
      </c>
    </row>
    <row r="654" spans="2:5" ht="27" x14ac:dyDescent="0.3">
      <c r="B654" s="122" t="s">
        <v>1031</v>
      </c>
      <c r="C654" s="119" t="s">
        <v>927</v>
      </c>
      <c r="D654" s="123" t="s">
        <v>1066</v>
      </c>
      <c r="E654" s="121" t="s">
        <v>1129</v>
      </c>
    </row>
    <row r="655" spans="2:5" ht="27" x14ac:dyDescent="0.3">
      <c r="B655" s="122" t="s">
        <v>1031</v>
      </c>
      <c r="C655" s="119" t="s">
        <v>928</v>
      </c>
      <c r="D655" s="123" t="s">
        <v>1067</v>
      </c>
      <c r="E655" s="121" t="s">
        <v>1130</v>
      </c>
    </row>
    <row r="656" spans="2:5" ht="27" x14ac:dyDescent="0.3">
      <c r="B656" s="122" t="s">
        <v>1031</v>
      </c>
      <c r="C656" s="119" t="s">
        <v>929</v>
      </c>
      <c r="D656" s="123" t="s">
        <v>1068</v>
      </c>
      <c r="E656" s="121" t="s">
        <v>1131</v>
      </c>
    </row>
    <row r="657" spans="2:5" ht="27" x14ac:dyDescent="0.3">
      <c r="B657" s="122" t="s">
        <v>1031</v>
      </c>
      <c r="C657" s="119" t="s">
        <v>930</v>
      </c>
      <c r="D657" s="123" t="s">
        <v>1069</v>
      </c>
      <c r="E657" s="121" t="s">
        <v>1132</v>
      </c>
    </row>
    <row r="658" spans="2:5" ht="27" x14ac:dyDescent="0.3">
      <c r="B658" s="122" t="s">
        <v>1031</v>
      </c>
      <c r="C658" s="119" t="s">
        <v>931</v>
      </c>
      <c r="D658" s="123" t="s">
        <v>1070</v>
      </c>
      <c r="E658" s="121" t="s">
        <v>1133</v>
      </c>
    </row>
    <row r="659" spans="2:5" ht="27" x14ac:dyDescent="0.3">
      <c r="B659" s="122" t="s">
        <v>1031</v>
      </c>
      <c r="C659" s="119" t="s">
        <v>932</v>
      </c>
      <c r="D659" s="123" t="s">
        <v>1071</v>
      </c>
      <c r="E659" s="121" t="s">
        <v>1134</v>
      </c>
    </row>
    <row r="660" spans="2:5" ht="27" x14ac:dyDescent="0.3">
      <c r="B660" s="122" t="s">
        <v>1031</v>
      </c>
      <c r="C660" s="119" t="s">
        <v>933</v>
      </c>
      <c r="D660" s="123" t="s">
        <v>1072</v>
      </c>
      <c r="E660" s="121" t="s">
        <v>1135</v>
      </c>
    </row>
    <row r="661" spans="2:5" ht="27" x14ac:dyDescent="0.3">
      <c r="B661" s="122" t="s">
        <v>1031</v>
      </c>
      <c r="C661" s="119" t="s">
        <v>934</v>
      </c>
      <c r="D661" s="123" t="s">
        <v>1070</v>
      </c>
      <c r="E661" s="121" t="s">
        <v>1136</v>
      </c>
    </row>
    <row r="662" spans="2:5" ht="27" x14ac:dyDescent="0.3">
      <c r="B662" s="122" t="s">
        <v>1031</v>
      </c>
      <c r="C662" s="119" t="s">
        <v>935</v>
      </c>
      <c r="D662" s="123" t="s">
        <v>1073</v>
      </c>
      <c r="E662" s="121" t="s">
        <v>1137</v>
      </c>
    </row>
    <row r="663" spans="2:5" ht="27" x14ac:dyDescent="0.3">
      <c r="B663" s="122" t="s">
        <v>1031</v>
      </c>
      <c r="C663" s="119" t="s">
        <v>936</v>
      </c>
      <c r="D663" s="123" t="s">
        <v>1074</v>
      </c>
      <c r="E663" s="121" t="s">
        <v>1138</v>
      </c>
    </row>
    <row r="664" spans="2:5" ht="27" x14ac:dyDescent="0.3">
      <c r="B664" s="122" t="s">
        <v>1031</v>
      </c>
      <c r="C664" s="119" t="s">
        <v>937</v>
      </c>
      <c r="D664" s="123" t="s">
        <v>1075</v>
      </c>
      <c r="E664" s="121" t="s">
        <v>1139</v>
      </c>
    </row>
    <row r="665" spans="2:5" ht="27" x14ac:dyDescent="0.3">
      <c r="B665" s="122" t="s">
        <v>1031</v>
      </c>
      <c r="C665" s="119" t="s">
        <v>938</v>
      </c>
      <c r="D665" s="123" t="s">
        <v>1076</v>
      </c>
      <c r="E665" s="121" t="s">
        <v>1140</v>
      </c>
    </row>
    <row r="666" spans="2:5" ht="27" x14ac:dyDescent="0.3">
      <c r="B666" s="122" t="s">
        <v>1031</v>
      </c>
      <c r="C666" s="119" t="s">
        <v>939</v>
      </c>
      <c r="D666" s="123" t="s">
        <v>1077</v>
      </c>
      <c r="E666" s="121" t="s">
        <v>1141</v>
      </c>
    </row>
    <row r="667" spans="2:5" ht="27" x14ac:dyDescent="0.3">
      <c r="B667" s="122" t="s">
        <v>1031</v>
      </c>
      <c r="C667" s="119" t="s">
        <v>940</v>
      </c>
      <c r="D667" s="123" t="s">
        <v>1074</v>
      </c>
      <c r="E667" s="121" t="s">
        <v>1142</v>
      </c>
    </row>
    <row r="668" spans="2:5" ht="27" x14ac:dyDescent="0.3">
      <c r="B668" s="122" t="s">
        <v>1032</v>
      </c>
      <c r="C668" s="119" t="s">
        <v>941</v>
      </c>
      <c r="D668" s="123" t="s">
        <v>1078</v>
      </c>
      <c r="E668" s="121" t="s">
        <v>1143</v>
      </c>
    </row>
    <row r="669" spans="2:5" ht="27" x14ac:dyDescent="0.3">
      <c r="B669" s="122" t="s">
        <v>1032</v>
      </c>
      <c r="C669" s="119" t="s">
        <v>942</v>
      </c>
      <c r="D669" s="123" t="s">
        <v>1079</v>
      </c>
      <c r="E669" s="121" t="s">
        <v>1144</v>
      </c>
    </row>
    <row r="670" spans="2:5" ht="27" x14ac:dyDescent="0.3">
      <c r="B670" s="122" t="s">
        <v>1033</v>
      </c>
      <c r="C670" s="119" t="s">
        <v>943</v>
      </c>
      <c r="D670" s="123" t="s">
        <v>1080</v>
      </c>
      <c r="E670" s="121" t="s">
        <v>1145</v>
      </c>
    </row>
    <row r="671" spans="2:5" ht="27" x14ac:dyDescent="0.3">
      <c r="B671" s="122" t="s">
        <v>1033</v>
      </c>
      <c r="C671" s="119" t="s">
        <v>944</v>
      </c>
      <c r="D671" s="123" t="s">
        <v>1081</v>
      </c>
      <c r="E671" s="121" t="s">
        <v>1146</v>
      </c>
    </row>
    <row r="672" spans="2:5" ht="27" x14ac:dyDescent="0.3">
      <c r="B672" s="122" t="s">
        <v>1031</v>
      </c>
      <c r="C672" s="119" t="s">
        <v>945</v>
      </c>
      <c r="D672" s="123" t="s">
        <v>1082</v>
      </c>
      <c r="E672" s="121" t="s">
        <v>1147</v>
      </c>
    </row>
    <row r="673" spans="2:5" ht="27" x14ac:dyDescent="0.3">
      <c r="B673" s="122" t="s">
        <v>1031</v>
      </c>
      <c r="C673" s="119" t="s">
        <v>946</v>
      </c>
      <c r="D673" s="123" t="s">
        <v>1083</v>
      </c>
      <c r="E673" s="121" t="s">
        <v>1148</v>
      </c>
    </row>
    <row r="674" spans="2:5" ht="27" x14ac:dyDescent="0.3">
      <c r="B674" s="122" t="s">
        <v>1031</v>
      </c>
      <c r="C674" s="119" t="s">
        <v>947</v>
      </c>
      <c r="D674" s="123" t="s">
        <v>1084</v>
      </c>
      <c r="E674" s="121" t="s">
        <v>1149</v>
      </c>
    </row>
    <row r="675" spans="2:5" ht="27" x14ac:dyDescent="0.3">
      <c r="B675" s="122" t="s">
        <v>1031</v>
      </c>
      <c r="C675" s="119" t="s">
        <v>948</v>
      </c>
      <c r="D675" s="123" t="s">
        <v>1085</v>
      </c>
      <c r="E675" s="121" t="s">
        <v>1150</v>
      </c>
    </row>
    <row r="676" spans="2:5" ht="27" x14ac:dyDescent="0.3">
      <c r="B676" s="122" t="s">
        <v>1031</v>
      </c>
      <c r="C676" s="119" t="s">
        <v>949</v>
      </c>
      <c r="D676" s="123" t="s">
        <v>1086</v>
      </c>
      <c r="E676" s="121" t="s">
        <v>1151</v>
      </c>
    </row>
    <row r="677" spans="2:5" ht="27" x14ac:dyDescent="0.3">
      <c r="B677" s="122" t="s">
        <v>1031</v>
      </c>
      <c r="C677" s="119" t="s">
        <v>950</v>
      </c>
      <c r="D677" s="123" t="s">
        <v>1087</v>
      </c>
      <c r="E677" s="121" t="s">
        <v>1152</v>
      </c>
    </row>
    <row r="678" spans="2:5" ht="27" x14ac:dyDescent="0.3">
      <c r="B678" s="122" t="s">
        <v>1031</v>
      </c>
      <c r="C678" s="119" t="s">
        <v>951</v>
      </c>
      <c r="D678" s="123" t="s">
        <v>1088</v>
      </c>
      <c r="E678" s="121" t="s">
        <v>1153</v>
      </c>
    </row>
    <row r="679" spans="2:5" ht="27" x14ac:dyDescent="0.3">
      <c r="B679" s="122" t="s">
        <v>1031</v>
      </c>
      <c r="C679" s="119" t="s">
        <v>952</v>
      </c>
      <c r="D679" s="123" t="s">
        <v>1074</v>
      </c>
      <c r="E679" s="121" t="s">
        <v>1154</v>
      </c>
    </row>
    <row r="680" spans="2:5" ht="27" x14ac:dyDescent="0.3">
      <c r="B680" s="122" t="s">
        <v>1031</v>
      </c>
      <c r="C680" s="119" t="s">
        <v>953</v>
      </c>
      <c r="D680" s="123" t="s">
        <v>1074</v>
      </c>
      <c r="E680" s="121" t="s">
        <v>1155</v>
      </c>
    </row>
    <row r="681" spans="2:5" ht="27" x14ac:dyDescent="0.3">
      <c r="B681" s="122" t="s">
        <v>1031</v>
      </c>
      <c r="C681" s="119" t="s">
        <v>954</v>
      </c>
      <c r="D681" s="123" t="s">
        <v>1089</v>
      </c>
      <c r="E681" s="121" t="s">
        <v>1156</v>
      </c>
    </row>
    <row r="682" spans="2:5" ht="27" x14ac:dyDescent="0.3">
      <c r="B682" s="122" t="s">
        <v>1031</v>
      </c>
      <c r="C682" s="119" t="s">
        <v>953</v>
      </c>
      <c r="D682" s="123" t="s">
        <v>1053</v>
      </c>
      <c r="E682" s="121" t="s">
        <v>1157</v>
      </c>
    </row>
    <row r="683" spans="2:5" ht="27" x14ac:dyDescent="0.3">
      <c r="B683" s="122" t="s">
        <v>1031</v>
      </c>
      <c r="C683" s="119" t="s">
        <v>955</v>
      </c>
      <c r="D683" s="123" t="s">
        <v>1090</v>
      </c>
      <c r="E683" s="121" t="s">
        <v>1158</v>
      </c>
    </row>
    <row r="684" spans="2:5" ht="27" x14ac:dyDescent="0.3">
      <c r="B684" s="122" t="s">
        <v>1031</v>
      </c>
      <c r="C684" s="119" t="s">
        <v>956</v>
      </c>
      <c r="D684" s="123" t="s">
        <v>1091</v>
      </c>
      <c r="E684" s="121" t="s">
        <v>1159</v>
      </c>
    </row>
    <row r="685" spans="2:5" ht="27" x14ac:dyDescent="0.3">
      <c r="B685" s="122" t="s">
        <v>1031</v>
      </c>
      <c r="C685" s="119" t="s">
        <v>957</v>
      </c>
      <c r="D685" s="123" t="s">
        <v>1091</v>
      </c>
      <c r="E685" s="121" t="s">
        <v>1160</v>
      </c>
    </row>
    <row r="686" spans="2:5" ht="27" x14ac:dyDescent="0.3">
      <c r="B686" s="122" t="s">
        <v>1031</v>
      </c>
      <c r="C686" s="119" t="s">
        <v>958</v>
      </c>
      <c r="D686" s="123" t="s">
        <v>1091</v>
      </c>
      <c r="E686" s="121" t="s">
        <v>1161</v>
      </c>
    </row>
    <row r="687" spans="2:5" ht="27" x14ac:dyDescent="0.3">
      <c r="B687" s="122" t="s">
        <v>1031</v>
      </c>
      <c r="C687" s="119" t="s">
        <v>959</v>
      </c>
      <c r="D687" s="123" t="s">
        <v>1092</v>
      </c>
      <c r="E687" s="121" t="s">
        <v>1162</v>
      </c>
    </row>
    <row r="688" spans="2:5" ht="27" x14ac:dyDescent="0.3">
      <c r="B688" s="122" t="s">
        <v>1031</v>
      </c>
      <c r="C688" s="119" t="s">
        <v>960</v>
      </c>
      <c r="D688" s="123" t="s">
        <v>1093</v>
      </c>
      <c r="E688" s="121" t="s">
        <v>1163</v>
      </c>
    </row>
    <row r="689" spans="2:5" ht="27" x14ac:dyDescent="0.3">
      <c r="B689" s="122" t="s">
        <v>1031</v>
      </c>
      <c r="C689" s="119" t="s">
        <v>961</v>
      </c>
      <c r="D689" s="123" t="s">
        <v>1094</v>
      </c>
      <c r="E689" s="121" t="s">
        <v>1164</v>
      </c>
    </row>
    <row r="690" spans="2:5" ht="27" x14ac:dyDescent="0.3">
      <c r="B690" s="122" t="s">
        <v>1031</v>
      </c>
      <c r="C690" s="119" t="s">
        <v>962</v>
      </c>
      <c r="D690" s="123" t="s">
        <v>1038</v>
      </c>
      <c r="E690" s="121" t="s">
        <v>1100</v>
      </c>
    </row>
    <row r="691" spans="2:5" x14ac:dyDescent="0.3">
      <c r="B691" s="122" t="s">
        <v>1031</v>
      </c>
      <c r="C691" s="119" t="s">
        <v>963</v>
      </c>
      <c r="D691" s="123" t="s">
        <v>1095</v>
      </c>
      <c r="E691" s="121" t="s">
        <v>1165</v>
      </c>
    </row>
    <row r="692" spans="2:5" ht="27" x14ac:dyDescent="0.3">
      <c r="B692" s="122" t="s">
        <v>1034</v>
      </c>
      <c r="C692" s="119" t="s">
        <v>309</v>
      </c>
      <c r="D692" s="124">
        <v>20000</v>
      </c>
      <c r="E692" s="121" t="s">
        <v>1166</v>
      </c>
    </row>
    <row r="693" spans="2:5" ht="27" x14ac:dyDescent="0.3">
      <c r="B693" s="122" t="s">
        <v>1031</v>
      </c>
      <c r="C693" s="119" t="s">
        <v>964</v>
      </c>
      <c r="D693" s="123" t="s">
        <v>1666</v>
      </c>
      <c r="E693" s="121" t="s">
        <v>1167</v>
      </c>
    </row>
    <row r="694" spans="2:5" ht="27" x14ac:dyDescent="0.3">
      <c r="B694" s="122" t="s">
        <v>1031</v>
      </c>
      <c r="C694" s="119" t="s">
        <v>965</v>
      </c>
      <c r="D694" s="123" t="s">
        <v>1667</v>
      </c>
      <c r="E694" s="121" t="s">
        <v>1168</v>
      </c>
    </row>
    <row r="695" spans="2:5" ht="27" x14ac:dyDescent="0.3">
      <c r="B695" s="122" t="s">
        <v>1031</v>
      </c>
      <c r="C695" s="119" t="s">
        <v>966</v>
      </c>
      <c r="D695" s="123" t="s">
        <v>1668</v>
      </c>
      <c r="E695" s="121" t="s">
        <v>1169</v>
      </c>
    </row>
    <row r="696" spans="2:5" ht="27" x14ac:dyDescent="0.3">
      <c r="B696" s="122" t="s">
        <v>1031</v>
      </c>
      <c r="C696" s="119" t="s">
        <v>967</v>
      </c>
      <c r="D696" s="123" t="s">
        <v>1669</v>
      </c>
      <c r="E696" s="121" t="s">
        <v>1170</v>
      </c>
    </row>
    <row r="697" spans="2:5" ht="27" x14ac:dyDescent="0.3">
      <c r="B697" s="122" t="s">
        <v>1031</v>
      </c>
      <c r="C697" s="119" t="s">
        <v>968</v>
      </c>
      <c r="D697" s="123" t="s">
        <v>1670</v>
      </c>
      <c r="E697" s="121" t="s">
        <v>1171</v>
      </c>
    </row>
    <row r="698" spans="2:5" ht="27" x14ac:dyDescent="0.3">
      <c r="B698" s="122" t="s">
        <v>1031</v>
      </c>
      <c r="C698" s="119" t="s">
        <v>969</v>
      </c>
      <c r="D698" s="123" t="s">
        <v>1671</v>
      </c>
      <c r="E698" s="121" t="s">
        <v>1172</v>
      </c>
    </row>
    <row r="699" spans="2:5" ht="27" x14ac:dyDescent="0.3">
      <c r="B699" s="122" t="s">
        <v>1031</v>
      </c>
      <c r="C699" s="119" t="s">
        <v>970</v>
      </c>
      <c r="D699" s="124">
        <v>15514.07</v>
      </c>
      <c r="E699" s="121" t="s">
        <v>1173</v>
      </c>
    </row>
    <row r="700" spans="2:5" ht="27" x14ac:dyDescent="0.3">
      <c r="B700" s="122" t="s">
        <v>1034</v>
      </c>
      <c r="C700" s="119" t="s">
        <v>309</v>
      </c>
      <c r="D700" s="124">
        <v>20000</v>
      </c>
      <c r="E700" s="121" t="s">
        <v>1174</v>
      </c>
    </row>
    <row r="701" spans="2:5" ht="27" x14ac:dyDescent="0.3">
      <c r="B701" s="122" t="s">
        <v>1031</v>
      </c>
      <c r="C701" s="119" t="s">
        <v>971</v>
      </c>
      <c r="D701" s="123" t="s">
        <v>1672</v>
      </c>
      <c r="E701" s="121" t="s">
        <v>1175</v>
      </c>
    </row>
    <row r="702" spans="2:5" ht="27" x14ac:dyDescent="0.3">
      <c r="B702" s="122" t="s">
        <v>1031</v>
      </c>
      <c r="C702" s="119" t="s">
        <v>972</v>
      </c>
      <c r="D702" s="123" t="s">
        <v>1673</v>
      </c>
      <c r="E702" s="121" t="s">
        <v>1176</v>
      </c>
    </row>
    <row r="703" spans="2:5" ht="27" x14ac:dyDescent="0.3">
      <c r="B703" s="122" t="s">
        <v>1031</v>
      </c>
      <c r="C703" s="119" t="s">
        <v>973</v>
      </c>
      <c r="D703" s="123" t="s">
        <v>1674</v>
      </c>
      <c r="E703" s="121" t="s">
        <v>1177</v>
      </c>
    </row>
    <row r="704" spans="2:5" ht="27" x14ac:dyDescent="0.3">
      <c r="B704" s="122" t="s">
        <v>1031</v>
      </c>
      <c r="C704" s="119" t="s">
        <v>974</v>
      </c>
      <c r="D704" s="123" t="s">
        <v>1675</v>
      </c>
      <c r="E704" s="121" t="s">
        <v>1178</v>
      </c>
    </row>
    <row r="705" spans="2:5" ht="27" x14ac:dyDescent="0.3">
      <c r="B705" s="122" t="s">
        <v>1034</v>
      </c>
      <c r="C705" s="119" t="s">
        <v>309</v>
      </c>
      <c r="D705" s="124">
        <v>20000</v>
      </c>
      <c r="E705" s="121" t="s">
        <v>1166</v>
      </c>
    </row>
    <row r="706" spans="2:5" ht="27" x14ac:dyDescent="0.3">
      <c r="B706" s="122" t="s">
        <v>1031</v>
      </c>
      <c r="C706" s="119" t="s">
        <v>975</v>
      </c>
      <c r="D706" s="123" t="s">
        <v>1676</v>
      </c>
      <c r="E706" s="121" t="s">
        <v>1179</v>
      </c>
    </row>
    <row r="707" spans="2:5" ht="27" x14ac:dyDescent="0.3">
      <c r="B707" s="122" t="s">
        <v>1031</v>
      </c>
      <c r="C707" s="119" t="s">
        <v>976</v>
      </c>
      <c r="D707" s="123" t="s">
        <v>1676</v>
      </c>
      <c r="E707" s="121" t="s">
        <v>1180</v>
      </c>
    </row>
    <row r="708" spans="2:5" ht="27" x14ac:dyDescent="0.3">
      <c r="B708" s="122" t="s">
        <v>1031</v>
      </c>
      <c r="C708" s="119" t="s">
        <v>977</v>
      </c>
      <c r="D708" s="123" t="s">
        <v>1677</v>
      </c>
      <c r="E708" s="121" t="s">
        <v>1181</v>
      </c>
    </row>
    <row r="709" spans="2:5" ht="27" x14ac:dyDescent="0.3">
      <c r="B709" s="122" t="s">
        <v>1031</v>
      </c>
      <c r="C709" s="119" t="s">
        <v>978</v>
      </c>
      <c r="D709" s="123" t="s">
        <v>1678</v>
      </c>
      <c r="E709" s="121" t="s">
        <v>1182</v>
      </c>
    </row>
    <row r="710" spans="2:5" ht="27" x14ac:dyDescent="0.3">
      <c r="B710" s="122" t="s">
        <v>1034</v>
      </c>
      <c r="C710" s="119" t="s">
        <v>309</v>
      </c>
      <c r="D710" s="124">
        <v>20000</v>
      </c>
      <c r="E710" s="121" t="s">
        <v>1183</v>
      </c>
    </row>
    <row r="711" spans="2:5" ht="27" x14ac:dyDescent="0.3">
      <c r="B711" s="122" t="s">
        <v>1031</v>
      </c>
      <c r="C711" s="119" t="s">
        <v>972</v>
      </c>
      <c r="D711" s="123" t="s">
        <v>1673</v>
      </c>
      <c r="E711" s="121" t="s">
        <v>1184</v>
      </c>
    </row>
    <row r="712" spans="2:5" ht="27" x14ac:dyDescent="0.3">
      <c r="B712" s="122" t="s">
        <v>1031</v>
      </c>
      <c r="C712" s="119" t="s">
        <v>979</v>
      </c>
      <c r="D712" s="123" t="s">
        <v>1679</v>
      </c>
      <c r="E712" s="121" t="s">
        <v>1185</v>
      </c>
    </row>
    <row r="713" spans="2:5" ht="27" x14ac:dyDescent="0.3">
      <c r="B713" s="122" t="s">
        <v>1031</v>
      </c>
      <c r="C713" s="119" t="s">
        <v>918</v>
      </c>
      <c r="D713" s="123" t="s">
        <v>1680</v>
      </c>
      <c r="E713" s="121" t="s">
        <v>1186</v>
      </c>
    </row>
    <row r="714" spans="2:5" ht="27" x14ac:dyDescent="0.3">
      <c r="B714" s="122" t="s">
        <v>1031</v>
      </c>
      <c r="C714" s="119" t="s">
        <v>980</v>
      </c>
      <c r="D714" s="123" t="s">
        <v>1681</v>
      </c>
      <c r="E714" s="121" t="s">
        <v>1187</v>
      </c>
    </row>
    <row r="715" spans="2:5" ht="27" x14ac:dyDescent="0.3">
      <c r="B715" s="122" t="s">
        <v>1031</v>
      </c>
      <c r="C715" s="119" t="s">
        <v>981</v>
      </c>
      <c r="D715" s="123" t="s">
        <v>1682</v>
      </c>
      <c r="E715" s="121" t="s">
        <v>1188</v>
      </c>
    </row>
    <row r="716" spans="2:5" ht="27" x14ac:dyDescent="0.3">
      <c r="B716" s="122" t="s">
        <v>1031</v>
      </c>
      <c r="C716" s="119" t="s">
        <v>982</v>
      </c>
      <c r="D716" s="123" t="s">
        <v>1683</v>
      </c>
      <c r="E716" s="121" t="s">
        <v>1189</v>
      </c>
    </row>
    <row r="717" spans="2:5" ht="27" x14ac:dyDescent="0.3">
      <c r="B717" s="122" t="s">
        <v>1031</v>
      </c>
      <c r="C717" s="119" t="s">
        <v>983</v>
      </c>
      <c r="D717" s="123" t="s">
        <v>1684</v>
      </c>
      <c r="E717" s="121" t="s">
        <v>1190</v>
      </c>
    </row>
    <row r="718" spans="2:5" ht="27" x14ac:dyDescent="0.3">
      <c r="B718" s="122" t="s">
        <v>1031</v>
      </c>
      <c r="C718" s="119" t="s">
        <v>984</v>
      </c>
      <c r="D718" s="123" t="s">
        <v>1685</v>
      </c>
      <c r="E718" s="121" t="s">
        <v>1191</v>
      </c>
    </row>
    <row r="719" spans="2:5" ht="27" x14ac:dyDescent="0.3">
      <c r="B719" s="122" t="s">
        <v>1031</v>
      </c>
      <c r="C719" s="119" t="s">
        <v>985</v>
      </c>
      <c r="D719" s="123" t="s">
        <v>1686</v>
      </c>
      <c r="E719" s="121" t="s">
        <v>1192</v>
      </c>
    </row>
    <row r="720" spans="2:5" ht="27" x14ac:dyDescent="0.3">
      <c r="B720" s="122" t="s">
        <v>1031</v>
      </c>
      <c r="C720" s="119" t="s">
        <v>986</v>
      </c>
      <c r="D720" s="123" t="s">
        <v>1687</v>
      </c>
      <c r="E720" s="121" t="s">
        <v>1193</v>
      </c>
    </row>
    <row r="721" spans="2:5" ht="27" x14ac:dyDescent="0.3">
      <c r="B721" s="122" t="s">
        <v>1031</v>
      </c>
      <c r="C721" s="119" t="s">
        <v>987</v>
      </c>
      <c r="D721" s="123" t="s">
        <v>1688</v>
      </c>
      <c r="E721" s="121" t="s">
        <v>1194</v>
      </c>
    </row>
    <row r="722" spans="2:5" ht="27" x14ac:dyDescent="0.3">
      <c r="B722" s="122" t="s">
        <v>1031</v>
      </c>
      <c r="C722" s="119" t="s">
        <v>988</v>
      </c>
      <c r="D722" s="123" t="s">
        <v>1689</v>
      </c>
      <c r="E722" s="121" t="s">
        <v>1195</v>
      </c>
    </row>
    <row r="723" spans="2:5" ht="27" x14ac:dyDescent="0.3">
      <c r="B723" s="122" t="s">
        <v>1031</v>
      </c>
      <c r="C723" s="119" t="s">
        <v>989</v>
      </c>
      <c r="D723" s="123" t="s">
        <v>1690</v>
      </c>
      <c r="E723" s="121" t="s">
        <v>1196</v>
      </c>
    </row>
    <row r="724" spans="2:5" ht="27" x14ac:dyDescent="0.3">
      <c r="B724" s="122" t="s">
        <v>1031</v>
      </c>
      <c r="C724" s="119" t="s">
        <v>990</v>
      </c>
      <c r="D724" s="124" t="s">
        <v>1096</v>
      </c>
      <c r="E724" s="121" t="s">
        <v>1197</v>
      </c>
    </row>
    <row r="725" spans="2:5" ht="27" x14ac:dyDescent="0.3">
      <c r="B725" s="122" t="s">
        <v>1031</v>
      </c>
      <c r="C725" s="119" t="s">
        <v>991</v>
      </c>
      <c r="D725" s="124" t="s">
        <v>1097</v>
      </c>
      <c r="E725" s="121" t="s">
        <v>1198</v>
      </c>
    </row>
    <row r="726" spans="2:5" ht="27" x14ac:dyDescent="0.3">
      <c r="B726" s="122" t="s">
        <v>1031</v>
      </c>
      <c r="C726" s="119" t="s">
        <v>992</v>
      </c>
      <c r="D726" s="123" t="s">
        <v>1691</v>
      </c>
      <c r="E726" s="121" t="s">
        <v>1199</v>
      </c>
    </row>
    <row r="727" spans="2:5" ht="27" x14ac:dyDescent="0.3">
      <c r="B727" s="122" t="s">
        <v>1031</v>
      </c>
      <c r="C727" s="119" t="s">
        <v>993</v>
      </c>
      <c r="D727" s="123" t="s">
        <v>1692</v>
      </c>
      <c r="E727" s="121" t="s">
        <v>1200</v>
      </c>
    </row>
    <row r="728" spans="2:5" ht="27" x14ac:dyDescent="0.3">
      <c r="B728" s="122" t="s">
        <v>1031</v>
      </c>
      <c r="C728" s="119" t="s">
        <v>994</v>
      </c>
      <c r="D728" s="123" t="s">
        <v>1693</v>
      </c>
      <c r="E728" s="121" t="s">
        <v>1201</v>
      </c>
    </row>
    <row r="729" spans="2:5" ht="27" x14ac:dyDescent="0.3">
      <c r="B729" s="122" t="s">
        <v>1031</v>
      </c>
      <c r="C729" s="119" t="s">
        <v>995</v>
      </c>
      <c r="D729" s="123" t="s">
        <v>1694</v>
      </c>
      <c r="E729" s="121" t="s">
        <v>1202</v>
      </c>
    </row>
    <row r="730" spans="2:5" ht="27" x14ac:dyDescent="0.3">
      <c r="B730" s="122" t="s">
        <v>1031</v>
      </c>
      <c r="C730" s="119" t="s">
        <v>996</v>
      </c>
      <c r="D730" s="123" t="s">
        <v>1695</v>
      </c>
      <c r="E730" s="121" t="s">
        <v>1203</v>
      </c>
    </row>
    <row r="731" spans="2:5" ht="27" x14ac:dyDescent="0.3">
      <c r="B731" s="122" t="s">
        <v>1031</v>
      </c>
      <c r="C731" s="119" t="s">
        <v>997</v>
      </c>
      <c r="D731" s="123" t="s">
        <v>1696</v>
      </c>
      <c r="E731" s="121" t="s">
        <v>1204</v>
      </c>
    </row>
    <row r="732" spans="2:5" ht="27" x14ac:dyDescent="0.3">
      <c r="B732" s="122" t="s">
        <v>1031</v>
      </c>
      <c r="C732" s="119" t="s">
        <v>982</v>
      </c>
      <c r="D732" s="123" t="s">
        <v>1697</v>
      </c>
      <c r="E732" s="121" t="s">
        <v>1205</v>
      </c>
    </row>
    <row r="733" spans="2:5" ht="27" x14ac:dyDescent="0.3">
      <c r="B733" s="122" t="s">
        <v>1032</v>
      </c>
      <c r="C733" s="119" t="s">
        <v>998</v>
      </c>
      <c r="D733" s="124">
        <v>2795.88</v>
      </c>
      <c r="E733" s="121" t="s">
        <v>1206</v>
      </c>
    </row>
    <row r="734" spans="2:5" ht="27" x14ac:dyDescent="0.3">
      <c r="B734" s="122" t="s">
        <v>1031</v>
      </c>
      <c r="C734" s="119" t="s">
        <v>999</v>
      </c>
      <c r="D734" s="123" t="s">
        <v>1698</v>
      </c>
      <c r="E734" s="121" t="s">
        <v>1207</v>
      </c>
    </row>
    <row r="735" spans="2:5" ht="27" x14ac:dyDescent="0.3">
      <c r="B735" s="122" t="s">
        <v>1031</v>
      </c>
      <c r="C735" s="119" t="s">
        <v>1000</v>
      </c>
      <c r="D735" s="123" t="s">
        <v>1699</v>
      </c>
      <c r="E735" s="121" t="s">
        <v>1208</v>
      </c>
    </row>
    <row r="736" spans="2:5" ht="27" x14ac:dyDescent="0.3">
      <c r="B736" s="122" t="s">
        <v>1031</v>
      </c>
      <c r="C736" s="119" t="s">
        <v>1001</v>
      </c>
      <c r="D736" s="123" t="s">
        <v>1700</v>
      </c>
      <c r="E736" s="121" t="s">
        <v>1209</v>
      </c>
    </row>
    <row r="737" spans="2:5" ht="27" x14ac:dyDescent="0.3">
      <c r="B737" s="122" t="s">
        <v>1031</v>
      </c>
      <c r="C737" s="119" t="s">
        <v>1002</v>
      </c>
      <c r="D737" s="123" t="s">
        <v>1701</v>
      </c>
      <c r="E737" s="121" t="s">
        <v>1210</v>
      </c>
    </row>
    <row r="738" spans="2:5" ht="27" x14ac:dyDescent="0.3">
      <c r="B738" s="122" t="s">
        <v>1031</v>
      </c>
      <c r="C738" s="119" t="s">
        <v>1003</v>
      </c>
      <c r="D738" s="123" t="s">
        <v>1702</v>
      </c>
      <c r="E738" s="121" t="s">
        <v>1211</v>
      </c>
    </row>
    <row r="739" spans="2:5" ht="27" x14ac:dyDescent="0.3">
      <c r="B739" s="122" t="s">
        <v>1031</v>
      </c>
      <c r="C739" s="119" t="s">
        <v>1004</v>
      </c>
      <c r="D739" s="123" t="s">
        <v>1703</v>
      </c>
      <c r="E739" s="121" t="s">
        <v>1212</v>
      </c>
    </row>
    <row r="740" spans="2:5" ht="27" x14ac:dyDescent="0.3">
      <c r="B740" s="122" t="s">
        <v>1031</v>
      </c>
      <c r="C740" s="119" t="s">
        <v>1005</v>
      </c>
      <c r="D740" s="123" t="s">
        <v>1704</v>
      </c>
      <c r="E740" s="121" t="s">
        <v>1213</v>
      </c>
    </row>
    <row r="741" spans="2:5" ht="27" x14ac:dyDescent="0.3">
      <c r="B741" s="122" t="s">
        <v>1031</v>
      </c>
      <c r="C741" s="119" t="s">
        <v>1006</v>
      </c>
      <c r="D741" s="123" t="s">
        <v>1705</v>
      </c>
      <c r="E741" s="121" t="s">
        <v>1214</v>
      </c>
    </row>
    <row r="742" spans="2:5" ht="27" x14ac:dyDescent="0.3">
      <c r="B742" s="122" t="s">
        <v>1031</v>
      </c>
      <c r="C742" s="119" t="s">
        <v>1007</v>
      </c>
      <c r="D742" s="123" t="s">
        <v>1706</v>
      </c>
      <c r="E742" s="121" t="s">
        <v>1215</v>
      </c>
    </row>
    <row r="743" spans="2:5" ht="27" x14ac:dyDescent="0.3">
      <c r="B743" s="122" t="s">
        <v>1032</v>
      </c>
      <c r="C743" s="119" t="s">
        <v>1008</v>
      </c>
      <c r="D743" s="123" t="s">
        <v>1707</v>
      </c>
      <c r="E743" s="121" t="s">
        <v>1216</v>
      </c>
    </row>
    <row r="744" spans="2:5" ht="27" x14ac:dyDescent="0.3">
      <c r="B744" s="122" t="s">
        <v>1031</v>
      </c>
      <c r="C744" s="119" t="s">
        <v>1009</v>
      </c>
      <c r="D744" s="123" t="s">
        <v>1708</v>
      </c>
      <c r="E744" s="121" t="s">
        <v>1217</v>
      </c>
    </row>
    <row r="745" spans="2:5" ht="27" x14ac:dyDescent="0.3">
      <c r="B745" s="122" t="s">
        <v>1031</v>
      </c>
      <c r="C745" s="119" t="s">
        <v>1010</v>
      </c>
      <c r="D745" s="123" t="s">
        <v>1709</v>
      </c>
      <c r="E745" s="121" t="s">
        <v>1218</v>
      </c>
    </row>
    <row r="746" spans="2:5" ht="27" x14ac:dyDescent="0.3">
      <c r="B746" s="122" t="s">
        <v>1031</v>
      </c>
      <c r="C746" s="119" t="s">
        <v>1011</v>
      </c>
      <c r="D746" s="123" t="s">
        <v>1710</v>
      </c>
      <c r="E746" s="121" t="s">
        <v>1219</v>
      </c>
    </row>
    <row r="747" spans="2:5" ht="27" x14ac:dyDescent="0.3">
      <c r="B747" s="122" t="s">
        <v>1031</v>
      </c>
      <c r="C747" s="119" t="s">
        <v>1012</v>
      </c>
      <c r="D747" s="123" t="s">
        <v>1679</v>
      </c>
      <c r="E747" s="121" t="s">
        <v>1185</v>
      </c>
    </row>
    <row r="748" spans="2:5" ht="27" x14ac:dyDescent="0.3">
      <c r="B748" s="122" t="s">
        <v>1031</v>
      </c>
      <c r="C748" s="119" t="s">
        <v>1013</v>
      </c>
      <c r="D748" s="123" t="s">
        <v>1711</v>
      </c>
      <c r="E748" s="121" t="s">
        <v>1220</v>
      </c>
    </row>
    <row r="749" spans="2:5" ht="27" x14ac:dyDescent="0.3">
      <c r="B749" s="122" t="s">
        <v>1031</v>
      </c>
      <c r="C749" s="119" t="s">
        <v>1014</v>
      </c>
      <c r="D749" s="123" t="s">
        <v>1712</v>
      </c>
      <c r="E749" s="121" t="s">
        <v>1221</v>
      </c>
    </row>
    <row r="750" spans="2:5" ht="27" x14ac:dyDescent="0.3">
      <c r="B750" s="122" t="s">
        <v>1031</v>
      </c>
      <c r="C750" s="119" t="s">
        <v>1015</v>
      </c>
      <c r="D750" s="124">
        <v>373.2</v>
      </c>
      <c r="E750" s="121" t="s">
        <v>1222</v>
      </c>
    </row>
    <row r="751" spans="2:5" ht="27" x14ac:dyDescent="0.3">
      <c r="B751" s="122" t="s">
        <v>1031</v>
      </c>
      <c r="C751" s="119" t="s">
        <v>1016</v>
      </c>
      <c r="D751" s="123" t="s">
        <v>1713</v>
      </c>
      <c r="E751" s="121" t="s">
        <v>1223</v>
      </c>
    </row>
    <row r="752" spans="2:5" ht="27" x14ac:dyDescent="0.3">
      <c r="B752" s="122" t="s">
        <v>1031</v>
      </c>
      <c r="C752" s="119" t="s">
        <v>1017</v>
      </c>
      <c r="D752" s="123" t="s">
        <v>1714</v>
      </c>
      <c r="E752" s="121" t="s">
        <v>1224</v>
      </c>
    </row>
    <row r="753" spans="2:5" ht="27" x14ac:dyDescent="0.3">
      <c r="B753" s="122" t="s">
        <v>1031</v>
      </c>
      <c r="C753" s="119" t="s">
        <v>1018</v>
      </c>
      <c r="D753" s="123" t="s">
        <v>1715</v>
      </c>
      <c r="E753" s="121" t="s">
        <v>1225</v>
      </c>
    </row>
    <row r="754" spans="2:5" ht="27" x14ac:dyDescent="0.3">
      <c r="B754" s="122" t="s">
        <v>1032</v>
      </c>
      <c r="C754" s="119" t="s">
        <v>1019</v>
      </c>
      <c r="D754" s="123" t="s">
        <v>1716</v>
      </c>
      <c r="E754" s="121" t="s">
        <v>1226</v>
      </c>
    </row>
    <row r="755" spans="2:5" ht="27" x14ac:dyDescent="0.3">
      <c r="B755" s="122" t="s">
        <v>1031</v>
      </c>
      <c r="C755" s="119" t="s">
        <v>1020</v>
      </c>
      <c r="D755" s="123" t="s">
        <v>1717</v>
      </c>
      <c r="E755" s="121" t="s">
        <v>1227</v>
      </c>
    </row>
    <row r="756" spans="2:5" ht="27" x14ac:dyDescent="0.3">
      <c r="B756" s="122" t="s">
        <v>1035</v>
      </c>
      <c r="C756" s="119" t="s">
        <v>996</v>
      </c>
      <c r="D756" s="123" t="s">
        <v>1718</v>
      </c>
      <c r="E756" s="121" t="s">
        <v>1228</v>
      </c>
    </row>
    <row r="757" spans="2:5" ht="27" x14ac:dyDescent="0.3">
      <c r="B757" s="122" t="s">
        <v>1032</v>
      </c>
      <c r="C757" s="119" t="s">
        <v>1021</v>
      </c>
      <c r="D757" s="123" t="s">
        <v>1719</v>
      </c>
      <c r="E757" s="121" t="s">
        <v>1229</v>
      </c>
    </row>
    <row r="758" spans="2:5" ht="27" x14ac:dyDescent="0.3">
      <c r="B758" s="122" t="s">
        <v>1032</v>
      </c>
      <c r="C758" s="119" t="s">
        <v>1022</v>
      </c>
      <c r="D758" s="123" t="s">
        <v>1720</v>
      </c>
      <c r="E758" s="121" t="s">
        <v>1230</v>
      </c>
    </row>
    <row r="759" spans="2:5" ht="27" x14ac:dyDescent="0.3">
      <c r="B759" s="122" t="s">
        <v>1035</v>
      </c>
      <c r="C759" s="119" t="s">
        <v>1023</v>
      </c>
      <c r="D759" s="123" t="s">
        <v>1721</v>
      </c>
      <c r="E759" s="121" t="s">
        <v>1231</v>
      </c>
    </row>
    <row r="760" spans="2:5" ht="27" x14ac:dyDescent="0.3">
      <c r="B760" s="122" t="s">
        <v>1031</v>
      </c>
      <c r="C760" s="119" t="s">
        <v>1024</v>
      </c>
      <c r="D760" s="123" t="s">
        <v>1722</v>
      </c>
      <c r="E760" s="121" t="s">
        <v>1232</v>
      </c>
    </row>
    <row r="761" spans="2:5" ht="27" x14ac:dyDescent="0.3">
      <c r="B761" s="122" t="s">
        <v>1031</v>
      </c>
      <c r="C761" s="119" t="s">
        <v>1025</v>
      </c>
      <c r="D761" s="123" t="s">
        <v>1723</v>
      </c>
      <c r="E761" s="121" t="s">
        <v>1233</v>
      </c>
    </row>
    <row r="762" spans="2:5" ht="27" x14ac:dyDescent="0.3">
      <c r="B762" s="122" t="s">
        <v>1031</v>
      </c>
      <c r="C762" s="119" t="s">
        <v>1026</v>
      </c>
      <c r="D762" s="123" t="s">
        <v>1724</v>
      </c>
      <c r="E762" s="121" t="s">
        <v>1234</v>
      </c>
    </row>
    <row r="763" spans="2:5" ht="27" x14ac:dyDescent="0.3">
      <c r="B763" s="122" t="s">
        <v>1031</v>
      </c>
      <c r="C763" s="119" t="s">
        <v>1027</v>
      </c>
      <c r="D763" s="123" t="s">
        <v>1725</v>
      </c>
      <c r="E763" s="121" t="s">
        <v>1235</v>
      </c>
    </row>
    <row r="764" spans="2:5" ht="27" x14ac:dyDescent="0.3">
      <c r="B764" s="122" t="s">
        <v>1032</v>
      </c>
      <c r="C764" s="119" t="s">
        <v>1028</v>
      </c>
      <c r="D764" s="123" t="s">
        <v>1726</v>
      </c>
      <c r="E764" s="121" t="s">
        <v>1236</v>
      </c>
    </row>
    <row r="765" spans="2:5" ht="27" x14ac:dyDescent="0.3">
      <c r="B765" s="122" t="s">
        <v>1032</v>
      </c>
      <c r="C765" s="119" t="s">
        <v>1029</v>
      </c>
      <c r="D765" s="123" t="s">
        <v>1727</v>
      </c>
      <c r="E765" s="121" t="s">
        <v>1237</v>
      </c>
    </row>
    <row r="766" spans="2:5" ht="27" x14ac:dyDescent="0.3">
      <c r="B766" s="122" t="s">
        <v>1032</v>
      </c>
      <c r="C766" s="119" t="s">
        <v>1030</v>
      </c>
      <c r="D766" s="123" t="s">
        <v>1728</v>
      </c>
      <c r="E766" s="121" t="s">
        <v>1238</v>
      </c>
    </row>
    <row r="767" spans="2:5" ht="15" thickBot="1" x14ac:dyDescent="0.35">
      <c r="B767" s="90"/>
      <c r="C767" s="91"/>
      <c r="D767" s="91"/>
      <c r="E767" s="92"/>
    </row>
    <row r="768" spans="2:5" ht="35.4" customHeight="1" thickBot="1" x14ac:dyDescent="0.35">
      <c r="B768" s="155" t="s">
        <v>1240</v>
      </c>
      <c r="C768" s="156"/>
      <c r="D768" s="156"/>
      <c r="E768" s="157"/>
    </row>
    <row r="769" spans="2:5" ht="40.799999999999997" thickBot="1" x14ac:dyDescent="0.35">
      <c r="B769" s="3" t="s">
        <v>1496</v>
      </c>
      <c r="C769" s="4" t="s">
        <v>0</v>
      </c>
      <c r="D769" s="5" t="s">
        <v>1497</v>
      </c>
      <c r="E769" s="6" t="s">
        <v>1498</v>
      </c>
    </row>
    <row r="770" spans="2:5" ht="26.4" x14ac:dyDescent="0.3">
      <c r="B770" s="100" t="s">
        <v>1242</v>
      </c>
      <c r="C770" s="94" t="s">
        <v>1241</v>
      </c>
      <c r="D770" s="125">
        <v>584</v>
      </c>
      <c r="E770" s="126"/>
    </row>
    <row r="771" spans="2:5" x14ac:dyDescent="0.3">
      <c r="B771" s="100" t="s">
        <v>1242</v>
      </c>
      <c r="C771" s="94" t="s">
        <v>1243</v>
      </c>
      <c r="D771" s="125">
        <v>1756</v>
      </c>
      <c r="E771" s="126"/>
    </row>
    <row r="772" spans="2:5" x14ac:dyDescent="0.3">
      <c r="B772" s="100" t="s">
        <v>1245</v>
      </c>
      <c r="C772" s="94" t="s">
        <v>1244</v>
      </c>
      <c r="D772" s="125">
        <v>3000</v>
      </c>
      <c r="E772" s="126"/>
    </row>
    <row r="773" spans="2:5" x14ac:dyDescent="0.3">
      <c r="B773" s="100" t="s">
        <v>1245</v>
      </c>
      <c r="C773" s="94" t="s">
        <v>1246</v>
      </c>
      <c r="D773" s="125">
        <v>60</v>
      </c>
      <c r="E773" s="126"/>
    </row>
    <row r="774" spans="2:5" x14ac:dyDescent="0.3">
      <c r="B774" s="100" t="s">
        <v>1245</v>
      </c>
      <c r="C774" s="94" t="s">
        <v>1247</v>
      </c>
      <c r="D774" s="125">
        <v>900</v>
      </c>
      <c r="E774" s="126"/>
    </row>
    <row r="775" spans="2:5" x14ac:dyDescent="0.3">
      <c r="B775" s="100" t="s">
        <v>1242</v>
      </c>
      <c r="C775" s="94" t="s">
        <v>1248</v>
      </c>
      <c r="D775" s="127">
        <v>5764.26</v>
      </c>
      <c r="E775" s="128"/>
    </row>
    <row r="776" spans="2:5" x14ac:dyDescent="0.3">
      <c r="B776" s="100" t="s">
        <v>1245</v>
      </c>
      <c r="C776" s="94" t="s">
        <v>1249</v>
      </c>
      <c r="D776" s="127">
        <v>351.53</v>
      </c>
      <c r="E776" s="128"/>
    </row>
    <row r="777" spans="2:5" x14ac:dyDescent="0.3">
      <c r="B777" s="100" t="s">
        <v>1245</v>
      </c>
      <c r="C777" s="94" t="s">
        <v>1250</v>
      </c>
      <c r="D777" s="127">
        <v>3576</v>
      </c>
      <c r="E777" s="128"/>
    </row>
    <row r="778" spans="2:5" x14ac:dyDescent="0.3">
      <c r="B778" s="100" t="s">
        <v>1245</v>
      </c>
      <c r="C778" s="94" t="s">
        <v>1251</v>
      </c>
      <c r="D778" s="127">
        <v>1250</v>
      </c>
      <c r="E778" s="128"/>
    </row>
    <row r="779" spans="2:5" x14ac:dyDescent="0.3">
      <c r="B779" s="100" t="s">
        <v>1242</v>
      </c>
      <c r="C779" s="94" t="s">
        <v>1252</v>
      </c>
      <c r="D779" s="127">
        <v>830</v>
      </c>
      <c r="E779" s="128"/>
    </row>
    <row r="780" spans="2:5" x14ac:dyDescent="0.3">
      <c r="B780" s="100" t="s">
        <v>1245</v>
      </c>
      <c r="C780" s="94" t="s">
        <v>1253</v>
      </c>
      <c r="D780" s="127">
        <v>200</v>
      </c>
      <c r="E780" s="128"/>
    </row>
    <row r="781" spans="2:5" x14ac:dyDescent="0.3">
      <c r="B781" s="100" t="s">
        <v>1245</v>
      </c>
      <c r="C781" s="94" t="s">
        <v>1254</v>
      </c>
      <c r="D781" s="127">
        <v>10000</v>
      </c>
      <c r="E781" s="128"/>
    </row>
    <row r="782" spans="2:5" x14ac:dyDescent="0.3">
      <c r="B782" s="100" t="s">
        <v>1245</v>
      </c>
      <c r="C782" s="94" t="s">
        <v>1255</v>
      </c>
      <c r="D782" s="125">
        <v>190</v>
      </c>
      <c r="E782" s="126"/>
    </row>
    <row r="783" spans="2:5" x14ac:dyDescent="0.3">
      <c r="B783" s="100" t="s">
        <v>822</v>
      </c>
      <c r="C783" s="94" t="s">
        <v>1256</v>
      </c>
      <c r="D783" s="127">
        <v>3120</v>
      </c>
      <c r="E783" s="128"/>
    </row>
    <row r="784" spans="2:5" x14ac:dyDescent="0.3">
      <c r="B784" s="100" t="s">
        <v>1245</v>
      </c>
      <c r="C784" s="94" t="s">
        <v>1257</v>
      </c>
      <c r="D784" s="129">
        <v>500</v>
      </c>
      <c r="E784" s="130"/>
    </row>
    <row r="785" spans="2:5" x14ac:dyDescent="0.3">
      <c r="B785" s="100" t="s">
        <v>1245</v>
      </c>
      <c r="C785" s="94" t="s">
        <v>1258</v>
      </c>
      <c r="D785" s="129">
        <v>710</v>
      </c>
      <c r="E785" s="130"/>
    </row>
    <row r="786" spans="2:5" x14ac:dyDescent="0.3">
      <c r="B786" s="100" t="s">
        <v>1245</v>
      </c>
      <c r="C786" s="94" t="s">
        <v>1259</v>
      </c>
      <c r="D786" s="125">
        <v>1890</v>
      </c>
      <c r="E786" s="126"/>
    </row>
    <row r="787" spans="2:5" x14ac:dyDescent="0.3">
      <c r="B787" s="100" t="s">
        <v>1245</v>
      </c>
      <c r="C787" s="94" t="s">
        <v>1260</v>
      </c>
      <c r="D787" s="125">
        <v>1500</v>
      </c>
      <c r="E787" s="126"/>
    </row>
    <row r="788" spans="2:5" x14ac:dyDescent="0.3">
      <c r="B788" s="100" t="s">
        <v>1245</v>
      </c>
      <c r="C788" s="94" t="s">
        <v>1261</v>
      </c>
      <c r="D788" s="125">
        <v>110</v>
      </c>
      <c r="E788" s="126"/>
    </row>
    <row r="789" spans="2:5" x14ac:dyDescent="0.3">
      <c r="B789" s="100" t="s">
        <v>1245</v>
      </c>
      <c r="C789" s="94" t="s">
        <v>1262</v>
      </c>
      <c r="D789" s="125">
        <v>975</v>
      </c>
      <c r="E789" s="126"/>
    </row>
    <row r="790" spans="2:5" x14ac:dyDescent="0.3">
      <c r="B790" s="100" t="s">
        <v>1245</v>
      </c>
      <c r="C790" s="94" t="s">
        <v>1263</v>
      </c>
      <c r="D790" s="131">
        <v>624</v>
      </c>
      <c r="E790" s="132"/>
    </row>
    <row r="791" spans="2:5" x14ac:dyDescent="0.3">
      <c r="B791" s="100" t="s">
        <v>1245</v>
      </c>
      <c r="C791" s="94" t="s">
        <v>1264</v>
      </c>
      <c r="D791" s="131">
        <v>406</v>
      </c>
      <c r="E791" s="132"/>
    </row>
    <row r="792" spans="2:5" x14ac:dyDescent="0.3">
      <c r="B792" s="100" t="s">
        <v>1245</v>
      </c>
      <c r="C792" s="94" t="s">
        <v>1265</v>
      </c>
      <c r="D792" s="131">
        <v>450</v>
      </c>
      <c r="E792" s="132"/>
    </row>
    <row r="793" spans="2:5" x14ac:dyDescent="0.3">
      <c r="B793" s="100" t="s">
        <v>1245</v>
      </c>
      <c r="C793" s="94" t="s">
        <v>1266</v>
      </c>
      <c r="D793" s="131">
        <v>1470</v>
      </c>
      <c r="E793" s="132"/>
    </row>
    <row r="794" spans="2:5" x14ac:dyDescent="0.3">
      <c r="B794" s="100" t="s">
        <v>1245</v>
      </c>
      <c r="C794" s="94" t="s">
        <v>1267</v>
      </c>
      <c r="D794" s="131">
        <v>588</v>
      </c>
      <c r="E794" s="132"/>
    </row>
    <row r="795" spans="2:5" x14ac:dyDescent="0.3">
      <c r="B795" s="100" t="s">
        <v>1245</v>
      </c>
      <c r="C795" s="94" t="s">
        <v>1268</v>
      </c>
      <c r="D795" s="131">
        <v>135</v>
      </c>
      <c r="E795" s="132"/>
    </row>
    <row r="796" spans="2:5" x14ac:dyDescent="0.3">
      <c r="B796" s="100" t="s">
        <v>1245</v>
      </c>
      <c r="C796" s="94" t="s">
        <v>1269</v>
      </c>
      <c r="D796" s="127">
        <v>2757.04</v>
      </c>
      <c r="E796" s="128"/>
    </row>
    <row r="797" spans="2:5" ht="26.4" x14ac:dyDescent="0.3">
      <c r="B797" s="100" t="s">
        <v>1245</v>
      </c>
      <c r="C797" s="94" t="s">
        <v>1270</v>
      </c>
      <c r="D797" s="129">
        <v>3000</v>
      </c>
      <c r="E797" s="130"/>
    </row>
    <row r="798" spans="2:5" x14ac:dyDescent="0.3">
      <c r="B798" s="100" t="s">
        <v>1245</v>
      </c>
      <c r="C798" s="94" t="s">
        <v>1271</v>
      </c>
      <c r="D798" s="129">
        <v>10000</v>
      </c>
      <c r="E798" s="130"/>
    </row>
    <row r="799" spans="2:5" x14ac:dyDescent="0.3">
      <c r="B799" s="100" t="s">
        <v>1245</v>
      </c>
      <c r="C799" s="94" t="s">
        <v>1272</v>
      </c>
      <c r="D799" s="131">
        <v>2500</v>
      </c>
      <c r="E799" s="132"/>
    </row>
    <row r="800" spans="2:5" x14ac:dyDescent="0.3">
      <c r="B800" s="100" t="s">
        <v>1274</v>
      </c>
      <c r="C800" s="94" t="s">
        <v>1273</v>
      </c>
      <c r="D800" s="131">
        <v>20000</v>
      </c>
      <c r="E800" s="132"/>
    </row>
    <row r="801" spans="2:5" x14ac:dyDescent="0.3">
      <c r="B801" s="100" t="s">
        <v>1245</v>
      </c>
      <c r="C801" s="94" t="s">
        <v>1275</v>
      </c>
      <c r="D801" s="131">
        <v>492</v>
      </c>
      <c r="E801" s="132"/>
    </row>
    <row r="802" spans="2:5" x14ac:dyDescent="0.3">
      <c r="B802" s="100" t="s">
        <v>1245</v>
      </c>
      <c r="C802" s="94" t="s">
        <v>957</v>
      </c>
      <c r="D802" s="131">
        <v>100</v>
      </c>
      <c r="E802" s="132"/>
    </row>
    <row r="803" spans="2:5" x14ac:dyDescent="0.3">
      <c r="B803" s="100" t="s">
        <v>1245</v>
      </c>
      <c r="C803" s="94" t="s">
        <v>1276</v>
      </c>
      <c r="D803" s="131">
        <v>1000</v>
      </c>
      <c r="E803" s="132"/>
    </row>
    <row r="804" spans="2:5" x14ac:dyDescent="0.3">
      <c r="B804" s="100" t="s">
        <v>1245</v>
      </c>
      <c r="C804" s="94" t="s">
        <v>1277</v>
      </c>
      <c r="D804" s="131">
        <v>150</v>
      </c>
      <c r="E804" s="132"/>
    </row>
    <row r="805" spans="2:5" x14ac:dyDescent="0.3">
      <c r="B805" s="100" t="s">
        <v>1245</v>
      </c>
      <c r="C805" s="94" t="s">
        <v>1278</v>
      </c>
      <c r="D805" s="131">
        <v>150</v>
      </c>
      <c r="E805" s="132"/>
    </row>
    <row r="806" spans="2:5" x14ac:dyDescent="0.3">
      <c r="B806" s="100" t="s">
        <v>1245</v>
      </c>
      <c r="C806" s="94" t="s">
        <v>1279</v>
      </c>
      <c r="D806" s="131">
        <v>200</v>
      </c>
      <c r="E806" s="132"/>
    </row>
    <row r="807" spans="2:5" x14ac:dyDescent="0.3">
      <c r="B807" s="100" t="s">
        <v>1245</v>
      </c>
      <c r="C807" s="94" t="s">
        <v>1280</v>
      </c>
      <c r="D807" s="131">
        <v>100</v>
      </c>
      <c r="E807" s="132"/>
    </row>
    <row r="808" spans="2:5" ht="26.4" x14ac:dyDescent="0.3">
      <c r="B808" s="100" t="s">
        <v>1245</v>
      </c>
      <c r="C808" s="94" t="s">
        <v>1281</v>
      </c>
      <c r="D808" s="131">
        <v>100</v>
      </c>
      <c r="E808" s="132"/>
    </row>
    <row r="809" spans="2:5" x14ac:dyDescent="0.3">
      <c r="B809" s="100" t="s">
        <v>1245</v>
      </c>
      <c r="C809" s="94" t="s">
        <v>1282</v>
      </c>
      <c r="D809" s="131">
        <v>150</v>
      </c>
      <c r="E809" s="132"/>
    </row>
    <row r="810" spans="2:5" x14ac:dyDescent="0.3">
      <c r="B810" s="100" t="s">
        <v>1245</v>
      </c>
      <c r="C810" s="94" t="s">
        <v>1283</v>
      </c>
      <c r="D810" s="131">
        <v>100</v>
      </c>
      <c r="E810" s="132"/>
    </row>
    <row r="811" spans="2:5" ht="26.4" x14ac:dyDescent="0.3">
      <c r="B811" s="100" t="s">
        <v>1245</v>
      </c>
      <c r="C811" s="94" t="s">
        <v>1284</v>
      </c>
      <c r="D811" s="131">
        <v>6000</v>
      </c>
      <c r="E811" s="132"/>
    </row>
    <row r="812" spans="2:5" x14ac:dyDescent="0.3">
      <c r="B812" s="100" t="s">
        <v>1245</v>
      </c>
      <c r="C812" s="94" t="s">
        <v>1285</v>
      </c>
      <c r="D812" s="127">
        <v>4330</v>
      </c>
      <c r="E812" s="128"/>
    </row>
    <row r="813" spans="2:5" x14ac:dyDescent="0.3">
      <c r="B813" s="100" t="s">
        <v>1245</v>
      </c>
      <c r="C813" s="94" t="s">
        <v>1286</v>
      </c>
      <c r="D813" s="131">
        <v>66</v>
      </c>
      <c r="E813" s="132"/>
    </row>
    <row r="814" spans="2:5" x14ac:dyDescent="0.3">
      <c r="B814" s="100" t="s">
        <v>1245</v>
      </c>
      <c r="C814" s="94" t="s">
        <v>1287</v>
      </c>
      <c r="D814" s="131">
        <v>3</v>
      </c>
      <c r="E814" s="132"/>
    </row>
    <row r="815" spans="2:5" x14ac:dyDescent="0.3">
      <c r="B815" s="100" t="s">
        <v>1245</v>
      </c>
      <c r="C815" s="94" t="s">
        <v>1288</v>
      </c>
      <c r="D815" s="131">
        <v>299</v>
      </c>
      <c r="E815" s="132"/>
    </row>
    <row r="816" spans="2:5" x14ac:dyDescent="0.3">
      <c r="B816" s="100" t="s">
        <v>1245</v>
      </c>
      <c r="C816" s="94" t="s">
        <v>1289</v>
      </c>
      <c r="D816" s="131">
        <v>114</v>
      </c>
      <c r="E816" s="132"/>
    </row>
    <row r="817" spans="2:5" x14ac:dyDescent="0.3">
      <c r="B817" s="100" t="s">
        <v>1245</v>
      </c>
      <c r="C817" s="94" t="s">
        <v>1290</v>
      </c>
      <c r="D817" s="131">
        <v>220</v>
      </c>
      <c r="E817" s="132"/>
    </row>
    <row r="818" spans="2:5" x14ac:dyDescent="0.3">
      <c r="B818" s="100" t="s">
        <v>1245</v>
      </c>
      <c r="C818" s="94" t="s">
        <v>1291</v>
      </c>
      <c r="D818" s="131">
        <v>16</v>
      </c>
      <c r="E818" s="132"/>
    </row>
    <row r="819" spans="2:5" x14ac:dyDescent="0.3">
      <c r="B819" s="100" t="s">
        <v>1245</v>
      </c>
      <c r="C819" s="94" t="s">
        <v>1292</v>
      </c>
      <c r="D819" s="131">
        <v>1000</v>
      </c>
      <c r="E819" s="132"/>
    </row>
    <row r="820" spans="2:5" x14ac:dyDescent="0.3">
      <c r="B820" s="100" t="s">
        <v>1245</v>
      </c>
      <c r="C820" s="94" t="s">
        <v>1276</v>
      </c>
      <c r="D820" s="131">
        <v>1000</v>
      </c>
      <c r="E820" s="132"/>
    </row>
    <row r="821" spans="2:5" x14ac:dyDescent="0.3">
      <c r="B821" s="100" t="s">
        <v>1245</v>
      </c>
      <c r="C821" s="94" t="s">
        <v>1293</v>
      </c>
      <c r="D821" s="131">
        <v>3000</v>
      </c>
      <c r="E821" s="132"/>
    </row>
    <row r="822" spans="2:5" x14ac:dyDescent="0.3">
      <c r="B822" s="100" t="s">
        <v>1242</v>
      </c>
      <c r="C822" s="94" t="s">
        <v>1294</v>
      </c>
      <c r="D822" s="131">
        <v>2200</v>
      </c>
      <c r="E822" s="132"/>
    </row>
    <row r="823" spans="2:5" x14ac:dyDescent="0.3">
      <c r="B823" s="100" t="s">
        <v>1242</v>
      </c>
      <c r="C823" s="94" t="s">
        <v>1295</v>
      </c>
      <c r="D823" s="131">
        <v>654</v>
      </c>
      <c r="E823" s="132"/>
    </row>
    <row r="824" spans="2:5" x14ac:dyDescent="0.3">
      <c r="B824" s="100" t="s">
        <v>1242</v>
      </c>
      <c r="C824" s="94" t="s">
        <v>1296</v>
      </c>
      <c r="D824" s="131">
        <v>2500</v>
      </c>
      <c r="E824" s="132"/>
    </row>
    <row r="825" spans="2:5" x14ac:dyDescent="0.3">
      <c r="B825" s="100" t="s">
        <v>1242</v>
      </c>
      <c r="C825" s="94" t="s">
        <v>1297</v>
      </c>
      <c r="D825" s="131">
        <v>10000</v>
      </c>
      <c r="E825" s="132"/>
    </row>
    <row r="826" spans="2:5" x14ac:dyDescent="0.3">
      <c r="B826" s="133" t="s">
        <v>1299</v>
      </c>
      <c r="C826" s="134" t="s">
        <v>1298</v>
      </c>
      <c r="D826" s="131">
        <v>18000</v>
      </c>
      <c r="E826" s="132"/>
    </row>
    <row r="827" spans="2:5" x14ac:dyDescent="0.3">
      <c r="B827" s="100" t="s">
        <v>1245</v>
      </c>
      <c r="C827" s="94" t="s">
        <v>1300</v>
      </c>
      <c r="D827" s="131">
        <v>400</v>
      </c>
      <c r="E827" s="132"/>
    </row>
    <row r="828" spans="2:5" x14ac:dyDescent="0.3">
      <c r="B828" s="100" t="s">
        <v>1245</v>
      </c>
      <c r="C828" s="94" t="s">
        <v>1301</v>
      </c>
      <c r="D828" s="131">
        <v>1228.78</v>
      </c>
      <c r="E828" s="132"/>
    </row>
    <row r="829" spans="2:5" x14ac:dyDescent="0.3">
      <c r="B829" s="100" t="s">
        <v>1303</v>
      </c>
      <c r="C829" s="94" t="s">
        <v>1302</v>
      </c>
      <c r="D829" s="131">
        <v>3500</v>
      </c>
      <c r="E829" s="132"/>
    </row>
    <row r="830" spans="2:5" x14ac:dyDescent="0.3">
      <c r="B830" s="100" t="s">
        <v>1242</v>
      </c>
      <c r="C830" s="94" t="s">
        <v>1304</v>
      </c>
      <c r="D830" s="131">
        <v>600</v>
      </c>
      <c r="E830" s="132"/>
    </row>
    <row r="831" spans="2:5" x14ac:dyDescent="0.3">
      <c r="B831" s="100" t="s">
        <v>1245</v>
      </c>
      <c r="C831" s="94" t="s">
        <v>1305</v>
      </c>
      <c r="D831" s="131">
        <v>1050</v>
      </c>
      <c r="E831" s="132"/>
    </row>
    <row r="832" spans="2:5" x14ac:dyDescent="0.3">
      <c r="B832" s="100" t="s">
        <v>1245</v>
      </c>
      <c r="C832" s="94" t="s">
        <v>1306</v>
      </c>
      <c r="D832" s="131">
        <v>1300</v>
      </c>
      <c r="E832" s="132"/>
    </row>
    <row r="833" spans="2:5" x14ac:dyDescent="0.3">
      <c r="B833" s="100" t="s">
        <v>1242</v>
      </c>
      <c r="C833" s="94" t="s">
        <v>1307</v>
      </c>
      <c r="D833" s="131">
        <v>3090</v>
      </c>
      <c r="E833" s="132"/>
    </row>
    <row r="834" spans="2:5" x14ac:dyDescent="0.3">
      <c r="B834" s="100"/>
      <c r="C834" s="94"/>
      <c r="D834" s="131">
        <v>13000</v>
      </c>
      <c r="E834" s="132"/>
    </row>
    <row r="835" spans="2:5" x14ac:dyDescent="0.3">
      <c r="B835" s="100" t="s">
        <v>1245</v>
      </c>
      <c r="C835" s="94" t="s">
        <v>1308</v>
      </c>
      <c r="D835" s="131">
        <v>3800</v>
      </c>
      <c r="E835" s="132"/>
    </row>
    <row r="836" spans="2:5" x14ac:dyDescent="0.3">
      <c r="B836" s="100" t="s">
        <v>1245</v>
      </c>
      <c r="C836" s="94" t="s">
        <v>1309</v>
      </c>
      <c r="D836" s="131">
        <v>2150</v>
      </c>
      <c r="E836" s="132"/>
    </row>
    <row r="837" spans="2:5" x14ac:dyDescent="0.3">
      <c r="B837" s="100" t="s">
        <v>1245</v>
      </c>
      <c r="C837" s="94" t="s">
        <v>1310</v>
      </c>
      <c r="D837" s="131">
        <v>350</v>
      </c>
      <c r="E837" s="132"/>
    </row>
    <row r="838" spans="2:5" x14ac:dyDescent="0.3">
      <c r="B838" s="100" t="s">
        <v>1245</v>
      </c>
      <c r="C838" s="94" t="s">
        <v>1311</v>
      </c>
      <c r="D838" s="131">
        <v>10000</v>
      </c>
      <c r="E838" s="132"/>
    </row>
    <row r="839" spans="2:5" x14ac:dyDescent="0.3">
      <c r="B839" s="100" t="s">
        <v>1245</v>
      </c>
      <c r="C839" s="94" t="s">
        <v>1312</v>
      </c>
      <c r="D839" s="131">
        <v>300</v>
      </c>
      <c r="E839" s="132"/>
    </row>
    <row r="840" spans="2:5" ht="26.4" x14ac:dyDescent="0.3">
      <c r="B840" s="133" t="s">
        <v>822</v>
      </c>
      <c r="C840" s="134" t="s">
        <v>1313</v>
      </c>
      <c r="D840" s="131">
        <v>9000</v>
      </c>
      <c r="E840" s="132"/>
    </row>
    <row r="841" spans="2:5" x14ac:dyDescent="0.3">
      <c r="B841" s="100" t="s">
        <v>1245</v>
      </c>
      <c r="C841" s="94" t="s">
        <v>1314</v>
      </c>
      <c r="D841" s="131">
        <v>10000</v>
      </c>
      <c r="E841" s="132"/>
    </row>
    <row r="842" spans="2:5" x14ac:dyDescent="0.3">
      <c r="B842" s="100" t="s">
        <v>1245</v>
      </c>
      <c r="C842" s="94" t="s">
        <v>1315</v>
      </c>
      <c r="D842" s="131">
        <v>1000</v>
      </c>
      <c r="E842" s="132"/>
    </row>
    <row r="843" spans="2:5" x14ac:dyDescent="0.3">
      <c r="B843" s="100" t="s">
        <v>1245</v>
      </c>
      <c r="C843" s="94" t="s">
        <v>1316</v>
      </c>
      <c r="D843" s="127">
        <v>1306.4000000000001</v>
      </c>
      <c r="E843" s="128"/>
    </row>
    <row r="844" spans="2:5" x14ac:dyDescent="0.3">
      <c r="B844" s="100" t="s">
        <v>1245</v>
      </c>
      <c r="C844" s="94" t="s">
        <v>1317</v>
      </c>
      <c r="D844" s="131">
        <v>650</v>
      </c>
      <c r="E844" s="132"/>
    </row>
    <row r="845" spans="2:5" x14ac:dyDescent="0.3">
      <c r="B845" s="100" t="s">
        <v>1245</v>
      </c>
      <c r="C845" s="94" t="s">
        <v>1318</v>
      </c>
      <c r="D845" s="131">
        <v>400</v>
      </c>
      <c r="E845" s="132"/>
    </row>
    <row r="846" spans="2:5" x14ac:dyDescent="0.3">
      <c r="B846" s="100" t="s">
        <v>1245</v>
      </c>
      <c r="C846" s="94" t="s">
        <v>1319</v>
      </c>
      <c r="D846" s="131">
        <v>700</v>
      </c>
      <c r="E846" s="132"/>
    </row>
    <row r="847" spans="2:5" x14ac:dyDescent="0.3">
      <c r="B847" s="100" t="s">
        <v>1245</v>
      </c>
      <c r="C847" s="94" t="s">
        <v>1320</v>
      </c>
      <c r="D847" s="131">
        <v>380</v>
      </c>
      <c r="E847" s="132"/>
    </row>
    <row r="848" spans="2:5" x14ac:dyDescent="0.3">
      <c r="B848" s="100" t="s">
        <v>1245</v>
      </c>
      <c r="C848" s="94" t="s">
        <v>1301</v>
      </c>
      <c r="D848" s="131">
        <v>10000</v>
      </c>
      <c r="E848" s="132"/>
    </row>
    <row r="849" spans="2:5" x14ac:dyDescent="0.3">
      <c r="B849" s="100" t="s">
        <v>1245</v>
      </c>
      <c r="C849" s="94" t="s">
        <v>1321</v>
      </c>
      <c r="D849" s="131">
        <v>250</v>
      </c>
      <c r="E849" s="132"/>
    </row>
    <row r="850" spans="2:5" ht="26.4" x14ac:dyDescent="0.3">
      <c r="B850" s="100" t="s">
        <v>1245</v>
      </c>
      <c r="C850" s="94" t="s">
        <v>1322</v>
      </c>
      <c r="D850" s="129">
        <v>2588</v>
      </c>
      <c r="E850" s="130"/>
    </row>
    <row r="851" spans="2:5" x14ac:dyDescent="0.3">
      <c r="B851" s="100" t="s">
        <v>1245</v>
      </c>
      <c r="C851" s="94" t="s">
        <v>1265</v>
      </c>
      <c r="D851" s="129">
        <v>7200</v>
      </c>
      <c r="E851" s="130"/>
    </row>
    <row r="852" spans="2:5" x14ac:dyDescent="0.3">
      <c r="B852" s="100" t="s">
        <v>1245</v>
      </c>
      <c r="C852" s="94" t="s">
        <v>1323</v>
      </c>
      <c r="D852" s="129">
        <v>3660</v>
      </c>
      <c r="E852" s="130"/>
    </row>
    <row r="853" spans="2:5" x14ac:dyDescent="0.3">
      <c r="B853" s="100" t="s">
        <v>1245</v>
      </c>
      <c r="C853" s="94" t="s">
        <v>1324</v>
      </c>
      <c r="D853" s="129">
        <v>2650</v>
      </c>
      <c r="E853" s="130"/>
    </row>
    <row r="854" spans="2:5" x14ac:dyDescent="0.3">
      <c r="B854" s="100" t="s">
        <v>1245</v>
      </c>
      <c r="C854" s="94" t="s">
        <v>1325</v>
      </c>
      <c r="D854" s="127">
        <v>834.67</v>
      </c>
      <c r="E854" s="128"/>
    </row>
    <row r="855" spans="2:5" x14ac:dyDescent="0.3">
      <c r="B855" s="100" t="s">
        <v>1245</v>
      </c>
      <c r="C855" s="94" t="s">
        <v>1326</v>
      </c>
      <c r="D855" s="135">
        <v>2588</v>
      </c>
      <c r="E855" s="136"/>
    </row>
    <row r="856" spans="2:5" x14ac:dyDescent="0.3">
      <c r="B856" s="100" t="s">
        <v>1245</v>
      </c>
      <c r="C856" s="94" t="s">
        <v>1327</v>
      </c>
      <c r="D856" s="127">
        <v>871.91</v>
      </c>
      <c r="E856" s="128"/>
    </row>
    <row r="857" spans="2:5" x14ac:dyDescent="0.3">
      <c r="B857" s="100" t="s">
        <v>1245</v>
      </c>
      <c r="C857" s="94" t="s">
        <v>1328</v>
      </c>
      <c r="D857" s="127">
        <v>541.76</v>
      </c>
      <c r="E857" s="128"/>
    </row>
    <row r="858" spans="2:5" x14ac:dyDescent="0.3">
      <c r="B858" s="100" t="s">
        <v>1245</v>
      </c>
      <c r="C858" s="94" t="s">
        <v>1329</v>
      </c>
      <c r="D858" s="135">
        <v>500</v>
      </c>
      <c r="E858" s="136"/>
    </row>
    <row r="859" spans="2:5" x14ac:dyDescent="0.3">
      <c r="B859" s="100" t="s">
        <v>1245</v>
      </c>
      <c r="C859" s="94" t="s">
        <v>1330</v>
      </c>
      <c r="D859" s="135">
        <v>768</v>
      </c>
      <c r="E859" s="136"/>
    </row>
    <row r="860" spans="2:5" x14ac:dyDescent="0.3">
      <c r="B860" s="100" t="s">
        <v>1245</v>
      </c>
      <c r="C860" s="94" t="s">
        <v>1331</v>
      </c>
      <c r="D860" s="135">
        <v>1040</v>
      </c>
      <c r="E860" s="136"/>
    </row>
    <row r="861" spans="2:5" x14ac:dyDescent="0.3">
      <c r="B861" s="100" t="s">
        <v>1245</v>
      </c>
      <c r="C861" s="94" t="s">
        <v>1332</v>
      </c>
      <c r="D861" s="127">
        <v>281.97000000000003</v>
      </c>
      <c r="E861" s="128"/>
    </row>
    <row r="862" spans="2:5" x14ac:dyDescent="0.3">
      <c r="B862" s="100" t="s">
        <v>1245</v>
      </c>
      <c r="C862" s="94" t="s">
        <v>1333</v>
      </c>
      <c r="D862" s="135">
        <v>515</v>
      </c>
      <c r="E862" s="136"/>
    </row>
    <row r="863" spans="2:5" x14ac:dyDescent="0.3">
      <c r="B863" s="100" t="s">
        <v>1245</v>
      </c>
      <c r="C863" s="94" t="s">
        <v>1334</v>
      </c>
      <c r="D863" s="135">
        <v>348</v>
      </c>
      <c r="E863" s="136"/>
    </row>
    <row r="864" spans="2:5" x14ac:dyDescent="0.3">
      <c r="B864" s="100" t="s">
        <v>1245</v>
      </c>
      <c r="C864" s="94" t="s">
        <v>1335</v>
      </c>
      <c r="D864" s="135">
        <v>165</v>
      </c>
      <c r="E864" s="136"/>
    </row>
    <row r="865" spans="2:5" x14ac:dyDescent="0.3">
      <c r="B865" s="100" t="s">
        <v>1245</v>
      </c>
      <c r="C865" s="94" t="s">
        <v>1336</v>
      </c>
      <c r="D865" s="127">
        <v>661.95</v>
      </c>
      <c r="E865" s="128"/>
    </row>
    <row r="866" spans="2:5" x14ac:dyDescent="0.3">
      <c r="B866" s="100" t="s">
        <v>1245</v>
      </c>
      <c r="C866" s="94" t="s">
        <v>1337</v>
      </c>
      <c r="D866" s="127">
        <v>109.9</v>
      </c>
      <c r="E866" s="128"/>
    </row>
    <row r="867" spans="2:5" x14ac:dyDescent="0.3">
      <c r="B867" s="100" t="s">
        <v>1245</v>
      </c>
      <c r="C867" s="94" t="s">
        <v>1338</v>
      </c>
      <c r="D867" s="135">
        <v>276</v>
      </c>
      <c r="E867" s="136"/>
    </row>
    <row r="868" spans="2:5" x14ac:dyDescent="0.3">
      <c r="B868" s="100" t="s">
        <v>1245</v>
      </c>
      <c r="C868" s="94" t="s">
        <v>1339</v>
      </c>
      <c r="D868" s="135">
        <v>198</v>
      </c>
      <c r="E868" s="136"/>
    </row>
    <row r="869" spans="2:5" x14ac:dyDescent="0.3">
      <c r="B869" s="100" t="s">
        <v>1245</v>
      </c>
      <c r="C869" s="94" t="s">
        <v>1340</v>
      </c>
      <c r="D869" s="135">
        <v>485</v>
      </c>
      <c r="E869" s="136"/>
    </row>
    <row r="870" spans="2:5" x14ac:dyDescent="0.3">
      <c r="B870" s="100" t="s">
        <v>1245</v>
      </c>
      <c r="C870" s="94" t="s">
        <v>1341</v>
      </c>
      <c r="D870" s="135">
        <v>201</v>
      </c>
      <c r="E870" s="136"/>
    </row>
    <row r="871" spans="2:5" x14ac:dyDescent="0.3">
      <c r="B871" s="100" t="s">
        <v>1245</v>
      </c>
      <c r="C871" s="94" t="s">
        <v>1342</v>
      </c>
      <c r="D871" s="135">
        <v>1700</v>
      </c>
      <c r="E871" s="136"/>
    </row>
    <row r="872" spans="2:5" x14ac:dyDescent="0.3">
      <c r="B872" s="100" t="s">
        <v>1245</v>
      </c>
      <c r="C872" s="94" t="s">
        <v>1343</v>
      </c>
      <c r="D872" s="135">
        <v>1500</v>
      </c>
      <c r="E872" s="136"/>
    </row>
    <row r="873" spans="2:5" x14ac:dyDescent="0.3">
      <c r="B873" s="100" t="s">
        <v>1245</v>
      </c>
      <c r="C873" s="94" t="s">
        <v>1344</v>
      </c>
      <c r="D873" s="135">
        <v>380</v>
      </c>
      <c r="E873" s="136"/>
    </row>
    <row r="874" spans="2:5" x14ac:dyDescent="0.3">
      <c r="B874" s="100" t="s">
        <v>1245</v>
      </c>
      <c r="C874" s="94" t="s">
        <v>1345</v>
      </c>
      <c r="D874" s="135">
        <v>4500</v>
      </c>
      <c r="E874" s="136"/>
    </row>
    <row r="875" spans="2:5" ht="26.4" x14ac:dyDescent="0.3">
      <c r="B875" s="100" t="s">
        <v>1245</v>
      </c>
      <c r="C875" s="94" t="s">
        <v>1346</v>
      </c>
      <c r="D875" s="129">
        <v>100</v>
      </c>
      <c r="E875" s="130"/>
    </row>
    <row r="876" spans="2:5" x14ac:dyDescent="0.3">
      <c r="B876" s="100" t="s">
        <v>1245</v>
      </c>
      <c r="C876" s="94" t="s">
        <v>1347</v>
      </c>
      <c r="D876" s="129">
        <v>800</v>
      </c>
      <c r="E876" s="130"/>
    </row>
    <row r="877" spans="2:5" x14ac:dyDescent="0.3">
      <c r="B877" s="100" t="s">
        <v>1274</v>
      </c>
      <c r="C877" s="94" t="s">
        <v>564</v>
      </c>
      <c r="D877" s="131">
        <v>20000</v>
      </c>
      <c r="E877" s="132"/>
    </row>
    <row r="878" spans="2:5" ht="26.4" x14ac:dyDescent="0.3">
      <c r="B878" s="100" t="s">
        <v>1303</v>
      </c>
      <c r="C878" s="94" t="s">
        <v>1348</v>
      </c>
      <c r="D878" s="131">
        <v>1000</v>
      </c>
      <c r="E878" s="132"/>
    </row>
    <row r="879" spans="2:5" x14ac:dyDescent="0.3">
      <c r="B879" s="100" t="s">
        <v>1303</v>
      </c>
      <c r="C879" s="94" t="s">
        <v>1349</v>
      </c>
      <c r="D879" s="131">
        <v>5000</v>
      </c>
      <c r="E879" s="132"/>
    </row>
    <row r="880" spans="2:5" x14ac:dyDescent="0.3">
      <c r="B880" s="100" t="s">
        <v>1245</v>
      </c>
      <c r="C880" s="94" t="s">
        <v>1350</v>
      </c>
      <c r="D880" s="131">
        <v>10200</v>
      </c>
      <c r="E880" s="132"/>
    </row>
    <row r="881" spans="2:5" x14ac:dyDescent="0.3">
      <c r="B881" s="100" t="s">
        <v>1245</v>
      </c>
      <c r="C881" s="94" t="s">
        <v>1351</v>
      </c>
      <c r="D881" s="131">
        <v>67.06</v>
      </c>
      <c r="E881" s="132"/>
    </row>
    <row r="882" spans="2:5" x14ac:dyDescent="0.3">
      <c r="B882" s="100" t="s">
        <v>1245</v>
      </c>
      <c r="C882" s="94" t="s">
        <v>1352</v>
      </c>
      <c r="D882" s="131">
        <v>140.97999999999999</v>
      </c>
      <c r="E882" s="132"/>
    </row>
    <row r="883" spans="2:5" x14ac:dyDescent="0.3">
      <c r="B883" s="100" t="s">
        <v>1245</v>
      </c>
      <c r="C883" s="94" t="s">
        <v>1353</v>
      </c>
      <c r="D883" s="131">
        <v>13.5</v>
      </c>
      <c r="E883" s="132"/>
    </row>
    <row r="884" spans="2:5" x14ac:dyDescent="0.3">
      <c r="B884" s="100" t="s">
        <v>1245</v>
      </c>
      <c r="C884" s="94" t="s">
        <v>1354</v>
      </c>
      <c r="D884" s="131">
        <v>35</v>
      </c>
      <c r="E884" s="132"/>
    </row>
    <row r="885" spans="2:5" x14ac:dyDescent="0.3">
      <c r="B885" s="100" t="s">
        <v>1245</v>
      </c>
      <c r="C885" s="94" t="s">
        <v>1355</v>
      </c>
      <c r="D885" s="131">
        <v>118.23</v>
      </c>
      <c r="E885" s="132"/>
    </row>
    <row r="886" spans="2:5" x14ac:dyDescent="0.3">
      <c r="B886" s="100" t="s">
        <v>1245</v>
      </c>
      <c r="C886" s="94" t="s">
        <v>1356</v>
      </c>
      <c r="D886" s="131">
        <v>550.58000000000004</v>
      </c>
      <c r="E886" s="132"/>
    </row>
    <row r="887" spans="2:5" x14ac:dyDescent="0.3">
      <c r="B887" s="100" t="s">
        <v>1245</v>
      </c>
      <c r="C887" s="94" t="s">
        <v>1357</v>
      </c>
      <c r="D887" s="131">
        <v>82</v>
      </c>
      <c r="E887" s="132"/>
    </row>
    <row r="888" spans="2:5" x14ac:dyDescent="0.3">
      <c r="B888" s="100" t="s">
        <v>1245</v>
      </c>
      <c r="C888" s="94" t="s">
        <v>1358</v>
      </c>
      <c r="D888" s="131">
        <v>178</v>
      </c>
      <c r="E888" s="132"/>
    </row>
    <row r="889" spans="2:5" ht="26.4" x14ac:dyDescent="0.3">
      <c r="B889" s="100" t="s">
        <v>1245</v>
      </c>
      <c r="C889" s="94" t="s">
        <v>1359</v>
      </c>
      <c r="D889" s="131">
        <v>1470</v>
      </c>
      <c r="E889" s="132"/>
    </row>
    <row r="890" spans="2:5" x14ac:dyDescent="0.3">
      <c r="B890" s="100" t="s">
        <v>1245</v>
      </c>
      <c r="C890" s="94" t="s">
        <v>1360</v>
      </c>
      <c r="D890" s="131">
        <v>734</v>
      </c>
      <c r="E890" s="132"/>
    </row>
    <row r="891" spans="2:5" x14ac:dyDescent="0.3">
      <c r="B891" s="100" t="s">
        <v>1245</v>
      </c>
      <c r="C891" s="94" t="s">
        <v>1361</v>
      </c>
      <c r="D891" s="131">
        <v>76.69</v>
      </c>
      <c r="E891" s="132"/>
    </row>
    <row r="892" spans="2:5" x14ac:dyDescent="0.3">
      <c r="B892" s="100" t="s">
        <v>1245</v>
      </c>
      <c r="C892" s="94" t="s">
        <v>1362</v>
      </c>
      <c r="D892" s="131">
        <v>73.8</v>
      </c>
      <c r="E892" s="132"/>
    </row>
    <row r="893" spans="2:5" x14ac:dyDescent="0.3">
      <c r="B893" s="100" t="s">
        <v>1245</v>
      </c>
      <c r="C893" s="94" t="s">
        <v>1363</v>
      </c>
      <c r="D893" s="131">
        <v>248.64</v>
      </c>
      <c r="E893" s="132"/>
    </row>
    <row r="894" spans="2:5" x14ac:dyDescent="0.3">
      <c r="B894" s="100" t="s">
        <v>1245</v>
      </c>
      <c r="C894" s="94" t="s">
        <v>1364</v>
      </c>
      <c r="D894" s="131">
        <v>53</v>
      </c>
      <c r="E894" s="132"/>
    </row>
    <row r="895" spans="2:5" x14ac:dyDescent="0.3">
      <c r="B895" s="100" t="s">
        <v>1245</v>
      </c>
      <c r="C895" s="94" t="s">
        <v>1301</v>
      </c>
      <c r="D895" s="131">
        <v>415.8</v>
      </c>
      <c r="E895" s="132"/>
    </row>
    <row r="896" spans="2:5" x14ac:dyDescent="0.3">
      <c r="B896" s="100" t="s">
        <v>1245</v>
      </c>
      <c r="C896" s="94" t="s">
        <v>1365</v>
      </c>
      <c r="D896" s="131">
        <v>415.8</v>
      </c>
      <c r="E896" s="132"/>
    </row>
    <row r="897" spans="2:5" x14ac:dyDescent="0.3">
      <c r="B897" s="100" t="s">
        <v>1245</v>
      </c>
      <c r="C897" s="94" t="s">
        <v>1366</v>
      </c>
      <c r="D897" s="131">
        <v>1005</v>
      </c>
      <c r="E897" s="132"/>
    </row>
    <row r="898" spans="2:5" x14ac:dyDescent="0.3">
      <c r="B898" s="100" t="s">
        <v>1245</v>
      </c>
      <c r="C898" s="94" t="s">
        <v>1367</v>
      </c>
      <c r="D898" s="131">
        <v>1226</v>
      </c>
      <c r="E898" s="132"/>
    </row>
    <row r="899" spans="2:5" x14ac:dyDescent="0.3">
      <c r="B899" s="100" t="s">
        <v>1245</v>
      </c>
      <c r="C899" s="94" t="s">
        <v>1368</v>
      </c>
      <c r="D899" s="131">
        <v>30.94</v>
      </c>
      <c r="E899" s="132"/>
    </row>
    <row r="900" spans="2:5" x14ac:dyDescent="0.3">
      <c r="B900" s="100" t="s">
        <v>1245</v>
      </c>
      <c r="C900" s="94" t="s">
        <v>1369</v>
      </c>
      <c r="D900" s="131">
        <v>1114</v>
      </c>
      <c r="E900" s="132"/>
    </row>
    <row r="901" spans="2:5" x14ac:dyDescent="0.3">
      <c r="B901" s="100" t="s">
        <v>1245</v>
      </c>
      <c r="C901" s="94" t="s">
        <v>1370</v>
      </c>
      <c r="D901" s="131">
        <v>600</v>
      </c>
      <c r="E901" s="132"/>
    </row>
    <row r="902" spans="2:5" x14ac:dyDescent="0.3">
      <c r="B902" s="100"/>
      <c r="C902" s="94"/>
      <c r="D902" s="137"/>
      <c r="E902" s="138"/>
    </row>
    <row r="903" spans="2:5" x14ac:dyDescent="0.3">
      <c r="B903" s="100" t="s">
        <v>1245</v>
      </c>
      <c r="C903" s="94" t="s">
        <v>1371</v>
      </c>
      <c r="D903" s="131">
        <v>194</v>
      </c>
      <c r="E903" s="132"/>
    </row>
    <row r="904" spans="2:5" ht="26.4" x14ac:dyDescent="0.3">
      <c r="B904" s="100" t="s">
        <v>1245</v>
      </c>
      <c r="C904" s="94" t="s">
        <v>1372</v>
      </c>
      <c r="D904" s="131">
        <v>194</v>
      </c>
      <c r="E904" s="132"/>
    </row>
    <row r="905" spans="2:5" ht="26.4" x14ac:dyDescent="0.3">
      <c r="B905" s="100" t="s">
        <v>1245</v>
      </c>
      <c r="C905" s="94" t="s">
        <v>1373</v>
      </c>
      <c r="D905" s="131">
        <v>194</v>
      </c>
      <c r="E905" s="132"/>
    </row>
    <row r="906" spans="2:5" ht="26.4" x14ac:dyDescent="0.3">
      <c r="B906" s="133" t="s">
        <v>1375</v>
      </c>
      <c r="C906" s="134" t="s">
        <v>1374</v>
      </c>
      <c r="D906" s="131">
        <v>35970</v>
      </c>
      <c r="E906" s="132"/>
    </row>
    <row r="907" spans="2:5" x14ac:dyDescent="0.3">
      <c r="B907" s="100" t="s">
        <v>1245</v>
      </c>
      <c r="C907" s="94" t="s">
        <v>1376</v>
      </c>
      <c r="D907" s="131">
        <v>181.5</v>
      </c>
      <c r="E907" s="132"/>
    </row>
    <row r="908" spans="2:5" x14ac:dyDescent="0.3">
      <c r="B908" s="100" t="s">
        <v>1245</v>
      </c>
      <c r="C908" s="94" t="s">
        <v>1377</v>
      </c>
      <c r="D908" s="131">
        <v>12000</v>
      </c>
      <c r="E908" s="132"/>
    </row>
    <row r="909" spans="2:5" x14ac:dyDescent="0.3">
      <c r="B909" s="100" t="s">
        <v>1245</v>
      </c>
      <c r="C909" s="94" t="s">
        <v>1378</v>
      </c>
      <c r="D909" s="131">
        <v>3412</v>
      </c>
      <c r="E909" s="132"/>
    </row>
    <row r="910" spans="2:5" x14ac:dyDescent="0.3">
      <c r="B910" s="100" t="s">
        <v>1245</v>
      </c>
      <c r="C910" s="94" t="s">
        <v>1379</v>
      </c>
      <c r="D910" s="131">
        <v>10000</v>
      </c>
      <c r="E910" s="132"/>
    </row>
    <row r="911" spans="2:5" x14ac:dyDescent="0.3">
      <c r="B911" s="100" t="s">
        <v>1245</v>
      </c>
      <c r="C911" s="94" t="s">
        <v>1380</v>
      </c>
      <c r="D911" s="131">
        <v>800</v>
      </c>
      <c r="E911" s="132"/>
    </row>
    <row r="912" spans="2:5" x14ac:dyDescent="0.3">
      <c r="B912" s="100" t="s">
        <v>1245</v>
      </c>
      <c r="C912" s="94" t="s">
        <v>1381</v>
      </c>
      <c r="D912" s="131">
        <v>1667</v>
      </c>
      <c r="E912" s="132"/>
    </row>
    <row r="913" spans="2:5" x14ac:dyDescent="0.3">
      <c r="B913" s="100" t="s">
        <v>1245</v>
      </c>
      <c r="C913" s="94" t="s">
        <v>1382</v>
      </c>
      <c r="D913" s="131">
        <v>678</v>
      </c>
      <c r="E913" s="132"/>
    </row>
    <row r="914" spans="2:5" x14ac:dyDescent="0.3">
      <c r="B914" s="100" t="s">
        <v>1245</v>
      </c>
      <c r="C914" s="94" t="s">
        <v>1383</v>
      </c>
      <c r="D914" s="131">
        <v>1023</v>
      </c>
      <c r="E914" s="132"/>
    </row>
    <row r="915" spans="2:5" x14ac:dyDescent="0.3">
      <c r="B915" s="100" t="s">
        <v>1245</v>
      </c>
      <c r="C915" s="94" t="s">
        <v>1384</v>
      </c>
      <c r="D915" s="131">
        <v>2612</v>
      </c>
      <c r="E915" s="132"/>
    </row>
    <row r="916" spans="2:5" x14ac:dyDescent="0.3">
      <c r="B916" s="133" t="s">
        <v>1375</v>
      </c>
      <c r="C916" s="134" t="s">
        <v>1385</v>
      </c>
      <c r="D916" s="139" t="s">
        <v>1486</v>
      </c>
      <c r="E916" s="140"/>
    </row>
    <row r="917" spans="2:5" x14ac:dyDescent="0.3">
      <c r="B917" s="100" t="s">
        <v>1245</v>
      </c>
      <c r="C917" s="94" t="s">
        <v>1265</v>
      </c>
      <c r="D917" s="137">
        <v>99</v>
      </c>
      <c r="E917" s="138"/>
    </row>
    <row r="918" spans="2:5" x14ac:dyDescent="0.3">
      <c r="B918" s="100" t="s">
        <v>1245</v>
      </c>
      <c r="C918" s="94" t="s">
        <v>1386</v>
      </c>
      <c r="D918" s="137">
        <v>3000</v>
      </c>
      <c r="E918" s="138"/>
    </row>
    <row r="919" spans="2:5" x14ac:dyDescent="0.3">
      <c r="B919" s="100" t="s">
        <v>1245</v>
      </c>
      <c r="C919" s="94" t="s">
        <v>1377</v>
      </c>
      <c r="D919" s="137">
        <v>12000</v>
      </c>
      <c r="E919" s="138"/>
    </row>
    <row r="920" spans="2:5" x14ac:dyDescent="0.3">
      <c r="B920" s="100" t="s">
        <v>1245</v>
      </c>
      <c r="C920" s="94" t="s">
        <v>1387</v>
      </c>
      <c r="D920" s="137">
        <v>4000</v>
      </c>
      <c r="E920" s="138"/>
    </row>
    <row r="921" spans="2:5" x14ac:dyDescent="0.3">
      <c r="B921" s="100"/>
      <c r="C921" s="94"/>
      <c r="D921" s="137"/>
      <c r="E921" s="138"/>
    </row>
    <row r="922" spans="2:5" ht="39.6" x14ac:dyDescent="0.3">
      <c r="B922" s="100" t="s">
        <v>1245</v>
      </c>
      <c r="C922" s="94" t="s">
        <v>1388</v>
      </c>
      <c r="D922" s="137">
        <v>4500</v>
      </c>
      <c r="E922" s="138"/>
    </row>
    <row r="923" spans="2:5" x14ac:dyDescent="0.3">
      <c r="B923" s="100" t="s">
        <v>1245</v>
      </c>
      <c r="C923" s="94" t="s">
        <v>1389</v>
      </c>
      <c r="D923" s="137">
        <v>187</v>
      </c>
      <c r="E923" s="138"/>
    </row>
    <row r="924" spans="2:5" x14ac:dyDescent="0.3">
      <c r="B924" s="100" t="s">
        <v>1245</v>
      </c>
      <c r="C924" s="94" t="s">
        <v>1390</v>
      </c>
      <c r="D924" s="137">
        <v>187</v>
      </c>
      <c r="E924" s="138"/>
    </row>
    <row r="925" spans="2:5" ht="26.4" x14ac:dyDescent="0.3">
      <c r="B925" s="100" t="s">
        <v>1245</v>
      </c>
      <c r="C925" s="94" t="s">
        <v>1391</v>
      </c>
      <c r="D925" s="137">
        <v>643</v>
      </c>
      <c r="E925" s="138"/>
    </row>
    <row r="926" spans="2:5" ht="26.4" x14ac:dyDescent="0.3">
      <c r="B926" s="100" t="s">
        <v>1245</v>
      </c>
      <c r="C926" s="94" t="s">
        <v>1392</v>
      </c>
      <c r="D926" s="137">
        <v>2000</v>
      </c>
      <c r="E926" s="138"/>
    </row>
    <row r="927" spans="2:5" x14ac:dyDescent="0.3">
      <c r="B927" s="100" t="s">
        <v>1245</v>
      </c>
      <c r="C927" s="94" t="s">
        <v>1393</v>
      </c>
      <c r="D927" s="137">
        <v>2500</v>
      </c>
      <c r="E927" s="138"/>
    </row>
    <row r="928" spans="2:5" ht="26.4" x14ac:dyDescent="0.3">
      <c r="B928" s="100" t="s">
        <v>1245</v>
      </c>
      <c r="C928" s="94" t="s">
        <v>1394</v>
      </c>
      <c r="D928" s="137">
        <v>6100</v>
      </c>
      <c r="E928" s="138"/>
    </row>
    <row r="929" spans="2:5" x14ac:dyDescent="0.3">
      <c r="B929" s="133" t="s">
        <v>1375</v>
      </c>
      <c r="C929" s="134" t="s">
        <v>1395</v>
      </c>
      <c r="D929" s="137" t="s">
        <v>1487</v>
      </c>
      <c r="E929" s="138"/>
    </row>
    <row r="930" spans="2:5" ht="26.4" x14ac:dyDescent="0.3">
      <c r="B930" s="100" t="s">
        <v>1397</v>
      </c>
      <c r="C930" s="94" t="s">
        <v>1396</v>
      </c>
      <c r="D930" s="137">
        <v>1000</v>
      </c>
      <c r="E930" s="138"/>
    </row>
    <row r="931" spans="2:5" x14ac:dyDescent="0.3">
      <c r="B931" s="100" t="s">
        <v>1397</v>
      </c>
      <c r="C931" s="94" t="s">
        <v>1398</v>
      </c>
      <c r="D931" s="137">
        <v>2500</v>
      </c>
      <c r="E931" s="138"/>
    </row>
    <row r="932" spans="2:5" x14ac:dyDescent="0.3">
      <c r="B932" s="100" t="s">
        <v>1397</v>
      </c>
      <c r="C932" s="94" t="s">
        <v>1399</v>
      </c>
      <c r="D932" s="137">
        <v>3500</v>
      </c>
      <c r="E932" s="138"/>
    </row>
    <row r="933" spans="2:5" ht="26.4" x14ac:dyDescent="0.3">
      <c r="B933" s="133" t="s">
        <v>1375</v>
      </c>
      <c r="C933" s="134" t="s">
        <v>1400</v>
      </c>
      <c r="D933" s="137" t="s">
        <v>1488</v>
      </c>
      <c r="E933" s="138"/>
    </row>
    <row r="934" spans="2:5" x14ac:dyDescent="0.3">
      <c r="B934" s="100" t="s">
        <v>1245</v>
      </c>
      <c r="C934" s="94" t="s">
        <v>1401</v>
      </c>
      <c r="D934" s="137">
        <v>147</v>
      </c>
      <c r="E934" s="138"/>
    </row>
    <row r="935" spans="2:5" x14ac:dyDescent="0.3">
      <c r="B935" s="100" t="s">
        <v>1245</v>
      </c>
      <c r="C935" s="94" t="s">
        <v>1402</v>
      </c>
      <c r="D935" s="137">
        <v>6000</v>
      </c>
      <c r="E935" s="138"/>
    </row>
    <row r="936" spans="2:5" ht="26.4" x14ac:dyDescent="0.3">
      <c r="B936" s="100" t="s">
        <v>1245</v>
      </c>
      <c r="C936" s="94" t="s">
        <v>1403</v>
      </c>
      <c r="D936" s="137">
        <v>150</v>
      </c>
      <c r="E936" s="138"/>
    </row>
    <row r="937" spans="2:5" ht="26.4" x14ac:dyDescent="0.3">
      <c r="B937" s="100" t="s">
        <v>1245</v>
      </c>
      <c r="C937" s="94" t="s">
        <v>1404</v>
      </c>
      <c r="D937" s="137">
        <v>1200</v>
      </c>
      <c r="E937" s="138"/>
    </row>
    <row r="938" spans="2:5" x14ac:dyDescent="0.3">
      <c r="B938" s="100" t="s">
        <v>1245</v>
      </c>
      <c r="C938" s="94" t="s">
        <v>1405</v>
      </c>
      <c r="D938" s="137">
        <v>1500</v>
      </c>
      <c r="E938" s="138"/>
    </row>
    <row r="939" spans="2:5" x14ac:dyDescent="0.3">
      <c r="B939" s="100" t="s">
        <v>1245</v>
      </c>
      <c r="C939" s="94" t="s">
        <v>1377</v>
      </c>
      <c r="D939" s="137">
        <v>8500</v>
      </c>
      <c r="E939" s="138"/>
    </row>
    <row r="940" spans="2:5" x14ac:dyDescent="0.3">
      <c r="B940" s="100" t="s">
        <v>1245</v>
      </c>
      <c r="C940" s="94" t="s">
        <v>1406</v>
      </c>
      <c r="D940" s="137">
        <v>2807</v>
      </c>
      <c r="E940" s="138"/>
    </row>
    <row r="941" spans="2:5" x14ac:dyDescent="0.3">
      <c r="B941" s="100" t="s">
        <v>1245</v>
      </c>
      <c r="C941" s="94" t="s">
        <v>1407</v>
      </c>
      <c r="D941" s="137">
        <v>187</v>
      </c>
      <c r="E941" s="138"/>
    </row>
    <row r="942" spans="2:5" x14ac:dyDescent="0.3">
      <c r="B942" s="100" t="s">
        <v>1245</v>
      </c>
      <c r="C942" s="94" t="s">
        <v>1408</v>
      </c>
      <c r="D942" s="137">
        <v>187</v>
      </c>
      <c r="E942" s="138"/>
    </row>
    <row r="943" spans="2:5" x14ac:dyDescent="0.3">
      <c r="B943" s="100" t="s">
        <v>1245</v>
      </c>
      <c r="C943" s="94" t="s">
        <v>1409</v>
      </c>
      <c r="D943" s="137">
        <v>2000</v>
      </c>
      <c r="E943" s="138"/>
    </row>
    <row r="944" spans="2:5" ht="26.4" x14ac:dyDescent="0.3">
      <c r="B944" s="100" t="s">
        <v>1411</v>
      </c>
      <c r="C944" s="94" t="s">
        <v>1410</v>
      </c>
      <c r="D944" s="137">
        <v>2500</v>
      </c>
      <c r="E944" s="138"/>
    </row>
    <row r="945" spans="2:5" x14ac:dyDescent="0.3">
      <c r="B945" s="100" t="s">
        <v>1245</v>
      </c>
      <c r="C945" s="94" t="s">
        <v>1377</v>
      </c>
      <c r="D945" s="137">
        <v>10000</v>
      </c>
      <c r="E945" s="138"/>
    </row>
    <row r="946" spans="2:5" x14ac:dyDescent="0.3">
      <c r="B946" s="100" t="s">
        <v>1245</v>
      </c>
      <c r="C946" s="94" t="s">
        <v>1412</v>
      </c>
      <c r="D946" s="137">
        <v>582</v>
      </c>
      <c r="E946" s="138"/>
    </row>
    <row r="947" spans="2:5" x14ac:dyDescent="0.3">
      <c r="B947" s="100" t="s">
        <v>1245</v>
      </c>
      <c r="C947" s="94" t="s">
        <v>1413</v>
      </c>
      <c r="D947" s="137">
        <v>273</v>
      </c>
      <c r="E947" s="138"/>
    </row>
    <row r="948" spans="2:5" x14ac:dyDescent="0.3">
      <c r="B948" s="100" t="s">
        <v>1245</v>
      </c>
      <c r="C948" s="94" t="s">
        <v>1324</v>
      </c>
      <c r="D948" s="137">
        <v>949</v>
      </c>
      <c r="E948" s="138"/>
    </row>
    <row r="949" spans="2:5" x14ac:dyDescent="0.3">
      <c r="B949" s="100" t="s">
        <v>1245</v>
      </c>
      <c r="C949" s="94" t="s">
        <v>1414</v>
      </c>
      <c r="D949" s="137">
        <v>1200</v>
      </c>
      <c r="E949" s="138"/>
    </row>
    <row r="950" spans="2:5" x14ac:dyDescent="0.3">
      <c r="B950" s="100" t="s">
        <v>1242</v>
      </c>
      <c r="C950" s="94" t="s">
        <v>1415</v>
      </c>
      <c r="D950" s="137">
        <v>600</v>
      </c>
      <c r="E950" s="138"/>
    </row>
    <row r="951" spans="2:5" x14ac:dyDescent="0.3">
      <c r="B951" s="100" t="s">
        <v>1397</v>
      </c>
      <c r="C951" s="94" t="s">
        <v>1416</v>
      </c>
      <c r="D951" s="137">
        <v>1200</v>
      </c>
      <c r="E951" s="138"/>
    </row>
    <row r="952" spans="2:5" x14ac:dyDescent="0.3">
      <c r="B952" s="100" t="s">
        <v>1245</v>
      </c>
      <c r="C952" s="94" t="s">
        <v>1417</v>
      </c>
      <c r="D952" s="137">
        <v>800</v>
      </c>
      <c r="E952" s="138"/>
    </row>
    <row r="953" spans="2:5" x14ac:dyDescent="0.3">
      <c r="B953" s="100" t="s">
        <v>1245</v>
      </c>
      <c r="C953" s="94" t="s">
        <v>1418</v>
      </c>
      <c r="D953" s="137">
        <v>523</v>
      </c>
      <c r="E953" s="138"/>
    </row>
    <row r="954" spans="2:5" x14ac:dyDescent="0.3">
      <c r="B954" s="100" t="s">
        <v>1245</v>
      </c>
      <c r="C954" s="94" t="s">
        <v>1419</v>
      </c>
      <c r="D954" s="137">
        <v>175</v>
      </c>
      <c r="E954" s="138"/>
    </row>
    <row r="955" spans="2:5" ht="26.4" x14ac:dyDescent="0.3">
      <c r="B955" s="100" t="s">
        <v>1245</v>
      </c>
      <c r="C955" s="94" t="s">
        <v>1420</v>
      </c>
      <c r="D955" s="137"/>
      <c r="E955" s="138"/>
    </row>
    <row r="956" spans="2:5" x14ac:dyDescent="0.3">
      <c r="B956" s="100" t="s">
        <v>1245</v>
      </c>
      <c r="C956" s="94" t="s">
        <v>1421</v>
      </c>
      <c r="D956" s="137">
        <v>418</v>
      </c>
      <c r="E956" s="138"/>
    </row>
    <row r="957" spans="2:5" x14ac:dyDescent="0.3">
      <c r="B957" s="100" t="s">
        <v>1245</v>
      </c>
      <c r="C957" s="94" t="s">
        <v>1422</v>
      </c>
      <c r="D957" s="137">
        <v>270</v>
      </c>
      <c r="E957" s="138"/>
    </row>
    <row r="958" spans="2:5" ht="26.4" x14ac:dyDescent="0.3">
      <c r="B958" s="100" t="s">
        <v>1245</v>
      </c>
      <c r="C958" s="94" t="s">
        <v>1423</v>
      </c>
      <c r="D958" s="137">
        <v>108</v>
      </c>
      <c r="E958" s="138"/>
    </row>
    <row r="959" spans="2:5" ht="26.4" x14ac:dyDescent="0.3">
      <c r="B959" s="100" t="s">
        <v>1245</v>
      </c>
      <c r="C959" s="94" t="s">
        <v>1424</v>
      </c>
      <c r="D959" s="137">
        <v>348</v>
      </c>
      <c r="E959" s="138"/>
    </row>
    <row r="960" spans="2:5" x14ac:dyDescent="0.3">
      <c r="B960" s="100" t="s">
        <v>1245</v>
      </c>
      <c r="C960" s="94" t="s">
        <v>1425</v>
      </c>
      <c r="D960" s="137">
        <v>2300</v>
      </c>
      <c r="E960" s="138"/>
    </row>
    <row r="961" spans="2:5" x14ac:dyDescent="0.3">
      <c r="B961" s="100" t="s">
        <v>1245</v>
      </c>
      <c r="C961" s="94" t="s">
        <v>1426</v>
      </c>
      <c r="D961" s="137">
        <v>258</v>
      </c>
      <c r="E961" s="138"/>
    </row>
    <row r="962" spans="2:5" x14ac:dyDescent="0.3">
      <c r="B962" s="100" t="s">
        <v>1428</v>
      </c>
      <c r="C962" s="94" t="s">
        <v>1427</v>
      </c>
      <c r="D962" s="137">
        <v>2350</v>
      </c>
      <c r="E962" s="138"/>
    </row>
    <row r="963" spans="2:5" x14ac:dyDescent="0.3">
      <c r="B963" s="100" t="s">
        <v>1245</v>
      </c>
      <c r="C963" s="94" t="s">
        <v>1429</v>
      </c>
      <c r="D963" s="137">
        <v>1430</v>
      </c>
      <c r="E963" s="138"/>
    </row>
    <row r="964" spans="2:5" x14ac:dyDescent="0.3">
      <c r="B964" s="100" t="s">
        <v>1245</v>
      </c>
      <c r="C964" s="94" t="s">
        <v>1430</v>
      </c>
      <c r="D964" s="137">
        <v>100</v>
      </c>
      <c r="E964" s="138"/>
    </row>
    <row r="965" spans="2:5" x14ac:dyDescent="0.3">
      <c r="B965" s="100" t="s">
        <v>1245</v>
      </c>
      <c r="C965" s="94" t="s">
        <v>1431</v>
      </c>
      <c r="D965" s="137">
        <v>10000</v>
      </c>
      <c r="E965" s="138"/>
    </row>
    <row r="966" spans="2:5" x14ac:dyDescent="0.3">
      <c r="B966" s="100" t="s">
        <v>1245</v>
      </c>
      <c r="C966" s="94" t="s">
        <v>1432</v>
      </c>
      <c r="D966" s="137">
        <v>800</v>
      </c>
      <c r="E966" s="138"/>
    </row>
    <row r="967" spans="2:5" x14ac:dyDescent="0.3">
      <c r="B967" s="100" t="s">
        <v>1428</v>
      </c>
      <c r="C967" s="94" t="s">
        <v>1433</v>
      </c>
      <c r="D967" s="137">
        <v>3950</v>
      </c>
      <c r="E967" s="138"/>
    </row>
    <row r="968" spans="2:5" x14ac:dyDescent="0.3">
      <c r="B968" s="100" t="s">
        <v>1245</v>
      </c>
      <c r="C968" s="94" t="s">
        <v>1434</v>
      </c>
      <c r="D968" s="137">
        <v>1667</v>
      </c>
      <c r="E968" s="138"/>
    </row>
    <row r="969" spans="2:5" x14ac:dyDescent="0.3">
      <c r="B969" s="100" t="s">
        <v>1245</v>
      </c>
      <c r="C969" s="94" t="s">
        <v>1435</v>
      </c>
      <c r="D969" s="137">
        <v>170</v>
      </c>
      <c r="E969" s="138"/>
    </row>
    <row r="970" spans="2:5" x14ac:dyDescent="0.3">
      <c r="B970" s="100" t="s">
        <v>1245</v>
      </c>
      <c r="C970" s="94" t="s">
        <v>1436</v>
      </c>
      <c r="D970" s="137">
        <v>1329</v>
      </c>
      <c r="E970" s="138"/>
    </row>
    <row r="971" spans="2:5" ht="26.4" x14ac:dyDescent="0.3">
      <c r="B971" s="100" t="s">
        <v>1245</v>
      </c>
      <c r="C971" s="94" t="s">
        <v>1437</v>
      </c>
      <c r="D971" s="137">
        <v>964</v>
      </c>
      <c r="E971" s="138"/>
    </row>
    <row r="972" spans="2:5" ht="26.4" x14ac:dyDescent="0.3">
      <c r="B972" s="100" t="s">
        <v>1245</v>
      </c>
      <c r="C972" s="94" t="s">
        <v>1438</v>
      </c>
      <c r="D972" s="137">
        <v>725</v>
      </c>
      <c r="E972" s="138"/>
    </row>
    <row r="973" spans="2:5" ht="26.4" x14ac:dyDescent="0.3">
      <c r="B973" s="100" t="s">
        <v>1245</v>
      </c>
      <c r="C973" s="94" t="s">
        <v>1439</v>
      </c>
      <c r="D973" s="137">
        <v>388</v>
      </c>
      <c r="E973" s="138"/>
    </row>
    <row r="974" spans="2:5" x14ac:dyDescent="0.3">
      <c r="B974" s="100" t="s">
        <v>1245</v>
      </c>
      <c r="C974" s="94" t="s">
        <v>1440</v>
      </c>
      <c r="D974" s="137">
        <v>370</v>
      </c>
      <c r="E974" s="138"/>
    </row>
    <row r="975" spans="2:5" x14ac:dyDescent="0.3">
      <c r="B975" s="100" t="s">
        <v>1242</v>
      </c>
      <c r="C975" s="94" t="s">
        <v>1441</v>
      </c>
      <c r="D975" s="137">
        <v>1600</v>
      </c>
      <c r="E975" s="138"/>
    </row>
    <row r="976" spans="2:5" ht="26.4" x14ac:dyDescent="0.3">
      <c r="B976" s="100" t="s">
        <v>1242</v>
      </c>
      <c r="C976" s="94" t="s">
        <v>1442</v>
      </c>
      <c r="D976" s="137">
        <v>2450</v>
      </c>
      <c r="E976" s="138"/>
    </row>
    <row r="977" spans="2:5" x14ac:dyDescent="0.3">
      <c r="B977" s="100" t="s">
        <v>1245</v>
      </c>
      <c r="C977" s="94" t="s">
        <v>1443</v>
      </c>
      <c r="D977" s="137">
        <v>40</v>
      </c>
      <c r="E977" s="138"/>
    </row>
    <row r="978" spans="2:5" ht="26.4" x14ac:dyDescent="0.3">
      <c r="B978" s="100" t="s">
        <v>1245</v>
      </c>
      <c r="C978" s="94" t="s">
        <v>1444</v>
      </c>
      <c r="D978" s="137">
        <v>1000</v>
      </c>
      <c r="E978" s="138"/>
    </row>
    <row r="979" spans="2:5" x14ac:dyDescent="0.3">
      <c r="B979" s="100" t="s">
        <v>1245</v>
      </c>
      <c r="C979" s="94" t="s">
        <v>1445</v>
      </c>
      <c r="D979" s="137">
        <v>427</v>
      </c>
      <c r="E979" s="138"/>
    </row>
    <row r="980" spans="2:5" x14ac:dyDescent="0.3">
      <c r="B980" s="100" t="s">
        <v>1245</v>
      </c>
      <c r="C980" s="94" t="s">
        <v>1446</v>
      </c>
      <c r="D980" s="137">
        <v>409</v>
      </c>
      <c r="E980" s="138"/>
    </row>
    <row r="981" spans="2:5" x14ac:dyDescent="0.3">
      <c r="B981" s="100" t="s">
        <v>1245</v>
      </c>
      <c r="C981" s="94" t="s">
        <v>1447</v>
      </c>
      <c r="D981" s="137">
        <v>109</v>
      </c>
      <c r="E981" s="138"/>
    </row>
    <row r="982" spans="2:5" x14ac:dyDescent="0.3">
      <c r="B982" s="100" t="s">
        <v>1245</v>
      </c>
      <c r="C982" s="94" t="s">
        <v>1448</v>
      </c>
      <c r="D982" s="137">
        <v>500</v>
      </c>
      <c r="E982" s="138"/>
    </row>
    <row r="983" spans="2:5" ht="26.4" x14ac:dyDescent="0.3">
      <c r="B983" s="100" t="s">
        <v>1245</v>
      </c>
      <c r="C983" s="94" t="s">
        <v>1449</v>
      </c>
      <c r="D983" s="137">
        <v>607</v>
      </c>
      <c r="E983" s="138"/>
    </row>
    <row r="984" spans="2:5" x14ac:dyDescent="0.3">
      <c r="B984" s="100" t="s">
        <v>1245</v>
      </c>
      <c r="C984" s="94" t="s">
        <v>1450</v>
      </c>
      <c r="D984" s="137">
        <v>165</v>
      </c>
      <c r="E984" s="138"/>
    </row>
    <row r="985" spans="2:5" x14ac:dyDescent="0.3">
      <c r="B985" s="100" t="s">
        <v>1245</v>
      </c>
      <c r="C985" s="94" t="s">
        <v>1377</v>
      </c>
      <c r="D985" s="137">
        <v>6500</v>
      </c>
      <c r="E985" s="138"/>
    </row>
    <row r="986" spans="2:5" x14ac:dyDescent="0.3">
      <c r="B986" s="100" t="s">
        <v>1242</v>
      </c>
      <c r="C986" s="94" t="s">
        <v>1451</v>
      </c>
      <c r="D986" s="137">
        <v>1130</v>
      </c>
      <c r="E986" s="138"/>
    </row>
    <row r="987" spans="2:5" x14ac:dyDescent="0.3">
      <c r="B987" s="100" t="s">
        <v>1242</v>
      </c>
      <c r="C987" s="94" t="s">
        <v>1452</v>
      </c>
      <c r="D987" s="137">
        <v>1000</v>
      </c>
      <c r="E987" s="138"/>
    </row>
    <row r="988" spans="2:5" x14ac:dyDescent="0.3">
      <c r="B988" s="100" t="s">
        <v>1245</v>
      </c>
      <c r="C988" s="94" t="s">
        <v>1453</v>
      </c>
      <c r="D988" s="137">
        <v>150</v>
      </c>
      <c r="E988" s="138"/>
    </row>
    <row r="989" spans="2:5" ht="26.4" x14ac:dyDescent="0.3">
      <c r="B989" s="100" t="s">
        <v>1245</v>
      </c>
      <c r="C989" s="94" t="s">
        <v>1454</v>
      </c>
      <c r="D989" s="137">
        <v>600</v>
      </c>
      <c r="E989" s="138"/>
    </row>
    <row r="990" spans="2:5" x14ac:dyDescent="0.3">
      <c r="B990" s="100" t="s">
        <v>1245</v>
      </c>
      <c r="C990" s="94" t="s">
        <v>1455</v>
      </c>
      <c r="D990" s="137">
        <v>150</v>
      </c>
      <c r="E990" s="138"/>
    </row>
    <row r="991" spans="2:5" x14ac:dyDescent="0.3">
      <c r="B991" s="100" t="s">
        <v>1245</v>
      </c>
      <c r="C991" s="94" t="s">
        <v>1456</v>
      </c>
      <c r="D991" s="137">
        <v>366</v>
      </c>
      <c r="E991" s="138"/>
    </row>
    <row r="992" spans="2:5" x14ac:dyDescent="0.3">
      <c r="B992" s="100" t="s">
        <v>1245</v>
      </c>
      <c r="C992" s="94" t="s">
        <v>1457</v>
      </c>
      <c r="D992" s="137">
        <v>1154</v>
      </c>
      <c r="E992" s="138"/>
    </row>
    <row r="993" spans="2:5" x14ac:dyDescent="0.3">
      <c r="B993" s="100" t="s">
        <v>1245</v>
      </c>
      <c r="C993" s="94" t="s">
        <v>1458</v>
      </c>
      <c r="D993" s="137">
        <v>1190</v>
      </c>
      <c r="E993" s="138"/>
    </row>
    <row r="994" spans="2:5" x14ac:dyDescent="0.3">
      <c r="B994" s="100" t="s">
        <v>1245</v>
      </c>
      <c r="C994" s="94" t="s">
        <v>1459</v>
      </c>
      <c r="D994" s="137">
        <v>250</v>
      </c>
      <c r="E994" s="138"/>
    </row>
    <row r="995" spans="2:5" x14ac:dyDescent="0.3">
      <c r="B995" s="100" t="s">
        <v>1397</v>
      </c>
      <c r="C995" s="94" t="s">
        <v>1460</v>
      </c>
      <c r="D995" s="137">
        <v>328</v>
      </c>
      <c r="E995" s="138"/>
    </row>
    <row r="996" spans="2:5" x14ac:dyDescent="0.3">
      <c r="B996" s="100" t="s">
        <v>1242</v>
      </c>
      <c r="C996" s="94" t="s">
        <v>1461</v>
      </c>
      <c r="D996" s="137">
        <v>220</v>
      </c>
      <c r="E996" s="138"/>
    </row>
    <row r="997" spans="2:5" x14ac:dyDescent="0.3">
      <c r="B997" s="100" t="s">
        <v>1245</v>
      </c>
      <c r="C997" s="94" t="s">
        <v>1462</v>
      </c>
      <c r="D997" s="137">
        <v>200</v>
      </c>
      <c r="E997" s="138"/>
    </row>
    <row r="998" spans="2:5" x14ac:dyDescent="0.3">
      <c r="B998" s="100" t="s">
        <v>1245</v>
      </c>
      <c r="C998" s="94" t="s">
        <v>1463</v>
      </c>
      <c r="D998" s="137">
        <v>100</v>
      </c>
      <c r="E998" s="138"/>
    </row>
    <row r="999" spans="2:5" x14ac:dyDescent="0.3">
      <c r="B999" s="100" t="s">
        <v>1245</v>
      </c>
      <c r="C999" s="94" t="s">
        <v>1464</v>
      </c>
      <c r="D999" s="137">
        <v>4083</v>
      </c>
      <c r="E999" s="138"/>
    </row>
    <row r="1000" spans="2:5" ht="26.4" x14ac:dyDescent="0.3">
      <c r="B1000" s="100" t="s">
        <v>1397</v>
      </c>
      <c r="C1000" s="94" t="s">
        <v>1465</v>
      </c>
      <c r="D1000" s="137">
        <v>18000</v>
      </c>
      <c r="E1000" s="138"/>
    </row>
    <row r="1001" spans="2:5" x14ac:dyDescent="0.3">
      <c r="B1001" s="100" t="s">
        <v>1245</v>
      </c>
      <c r="C1001" s="94" t="s">
        <v>1466</v>
      </c>
      <c r="D1001" s="137">
        <v>9850</v>
      </c>
      <c r="E1001" s="138"/>
    </row>
    <row r="1002" spans="2:5" ht="26.4" x14ac:dyDescent="0.3">
      <c r="B1002" s="100" t="s">
        <v>1245</v>
      </c>
      <c r="C1002" s="94" t="s">
        <v>1467</v>
      </c>
      <c r="D1002" s="137">
        <v>650</v>
      </c>
      <c r="E1002" s="138"/>
    </row>
    <row r="1003" spans="2:5" x14ac:dyDescent="0.3">
      <c r="B1003" s="100" t="s">
        <v>1245</v>
      </c>
      <c r="C1003" s="94" t="s">
        <v>1468</v>
      </c>
      <c r="D1003" s="137">
        <v>327</v>
      </c>
      <c r="E1003" s="138"/>
    </row>
    <row r="1004" spans="2:5" x14ac:dyDescent="0.3">
      <c r="B1004" s="100" t="s">
        <v>1245</v>
      </c>
      <c r="C1004" s="94" t="s">
        <v>1469</v>
      </c>
      <c r="D1004" s="137">
        <v>1150</v>
      </c>
      <c r="E1004" s="138"/>
    </row>
    <row r="1005" spans="2:5" x14ac:dyDescent="0.3">
      <c r="B1005" s="100" t="s">
        <v>1245</v>
      </c>
      <c r="C1005" s="94" t="s">
        <v>1470</v>
      </c>
      <c r="D1005" s="137">
        <v>3628</v>
      </c>
      <c r="E1005" s="138"/>
    </row>
    <row r="1006" spans="2:5" ht="26.4" x14ac:dyDescent="0.3">
      <c r="B1006" s="100" t="s">
        <v>1245</v>
      </c>
      <c r="C1006" s="94" t="s">
        <v>1471</v>
      </c>
      <c r="D1006" s="137">
        <v>741</v>
      </c>
      <c r="E1006" s="138"/>
    </row>
    <row r="1007" spans="2:5" x14ac:dyDescent="0.3">
      <c r="B1007" s="100" t="s">
        <v>1245</v>
      </c>
      <c r="C1007" s="94" t="s">
        <v>1472</v>
      </c>
      <c r="D1007" s="137">
        <v>2130</v>
      </c>
      <c r="E1007" s="138"/>
    </row>
    <row r="1008" spans="2:5" x14ac:dyDescent="0.3">
      <c r="B1008" s="100" t="s">
        <v>1245</v>
      </c>
      <c r="C1008" s="94" t="s">
        <v>1473</v>
      </c>
      <c r="D1008" s="137">
        <v>4532</v>
      </c>
      <c r="E1008" s="138"/>
    </row>
    <row r="1009" spans="2:5" ht="26.4" x14ac:dyDescent="0.3">
      <c r="B1009" s="100" t="s">
        <v>1245</v>
      </c>
      <c r="C1009" s="94" t="s">
        <v>1474</v>
      </c>
      <c r="D1009" s="137">
        <v>340</v>
      </c>
      <c r="E1009" s="138"/>
    </row>
    <row r="1010" spans="2:5" x14ac:dyDescent="0.3">
      <c r="B1010" s="100" t="s">
        <v>1245</v>
      </c>
      <c r="C1010" s="141" t="s">
        <v>1475</v>
      </c>
      <c r="D1010" s="137">
        <v>340</v>
      </c>
      <c r="E1010" s="138"/>
    </row>
    <row r="1011" spans="2:5" x14ac:dyDescent="0.3">
      <c r="B1011" s="100" t="s">
        <v>1477</v>
      </c>
      <c r="C1011" s="142" t="s">
        <v>1476</v>
      </c>
      <c r="D1011" s="137">
        <v>1213</v>
      </c>
      <c r="E1011" s="138"/>
    </row>
    <row r="1012" spans="2:5" x14ac:dyDescent="0.3">
      <c r="B1012" s="100" t="s">
        <v>1245</v>
      </c>
      <c r="C1012" s="142" t="s">
        <v>1478</v>
      </c>
      <c r="D1012" s="137">
        <v>340</v>
      </c>
      <c r="E1012" s="138"/>
    </row>
    <row r="1013" spans="2:5" x14ac:dyDescent="0.3">
      <c r="B1013" s="100" t="s">
        <v>1245</v>
      </c>
      <c r="C1013" s="142" t="s">
        <v>1479</v>
      </c>
      <c r="D1013" s="137">
        <v>641</v>
      </c>
      <c r="E1013" s="138"/>
    </row>
    <row r="1014" spans="2:5" x14ac:dyDescent="0.3">
      <c r="B1014" s="100" t="s">
        <v>1242</v>
      </c>
      <c r="C1014" s="142" t="s">
        <v>1480</v>
      </c>
      <c r="D1014" s="137">
        <v>240</v>
      </c>
      <c r="E1014" s="138"/>
    </row>
    <row r="1015" spans="2:5" x14ac:dyDescent="0.3">
      <c r="B1015" s="100" t="s">
        <v>1245</v>
      </c>
      <c r="C1015" s="142" t="s">
        <v>1481</v>
      </c>
      <c r="D1015" s="137">
        <v>420</v>
      </c>
      <c r="E1015" s="138"/>
    </row>
    <row r="1016" spans="2:5" x14ac:dyDescent="0.3">
      <c r="B1016" s="100" t="s">
        <v>1245</v>
      </c>
      <c r="C1016" s="142" t="s">
        <v>1482</v>
      </c>
      <c r="D1016" s="137">
        <v>1850</v>
      </c>
      <c r="E1016" s="138"/>
    </row>
    <row r="1017" spans="2:5" ht="26.4" x14ac:dyDescent="0.3">
      <c r="B1017" s="100" t="s">
        <v>1245</v>
      </c>
      <c r="C1017" s="142" t="s">
        <v>1483</v>
      </c>
      <c r="D1017" s="137">
        <v>472</v>
      </c>
      <c r="E1017" s="138"/>
    </row>
    <row r="1018" spans="2:5" x14ac:dyDescent="0.3">
      <c r="B1018" s="100" t="s">
        <v>1245</v>
      </c>
      <c r="C1018" s="142" t="s">
        <v>1484</v>
      </c>
      <c r="D1018" s="137">
        <v>1045</v>
      </c>
      <c r="E1018" s="138"/>
    </row>
    <row r="1019" spans="2:5" ht="15" thickBot="1" x14ac:dyDescent="0.35">
      <c r="B1019" s="143" t="s">
        <v>1245</v>
      </c>
      <c r="C1019" s="144" t="s">
        <v>1485</v>
      </c>
      <c r="D1019" s="145">
        <v>124</v>
      </c>
      <c r="E1019" s="146"/>
    </row>
    <row r="1020" spans="2:5" ht="15" thickBot="1" x14ac:dyDescent="0.35">
      <c r="B1020" s="161" t="s">
        <v>1502</v>
      </c>
      <c r="C1020" s="162"/>
      <c r="D1020" s="162"/>
      <c r="E1020" s="163"/>
    </row>
    <row r="1021" spans="2:5" ht="40.799999999999997" thickBot="1" x14ac:dyDescent="0.35">
      <c r="B1021" s="3" t="s">
        <v>1496</v>
      </c>
      <c r="C1021" s="4" t="s">
        <v>0</v>
      </c>
      <c r="D1021" s="5" t="s">
        <v>1497</v>
      </c>
      <c r="E1021" s="6" t="s">
        <v>1498</v>
      </c>
    </row>
    <row r="1022" spans="2:5" ht="26.4" x14ac:dyDescent="0.3">
      <c r="B1022" s="147" t="s">
        <v>1593</v>
      </c>
      <c r="C1022" s="148" t="s">
        <v>1503</v>
      </c>
      <c r="D1022" s="149">
        <v>92</v>
      </c>
      <c r="E1022" s="147" t="s">
        <v>1603</v>
      </c>
    </row>
    <row r="1023" spans="2:5" ht="26.4" x14ac:dyDescent="0.3">
      <c r="B1023" s="147" t="s">
        <v>1593</v>
      </c>
      <c r="C1023" s="148" t="s">
        <v>1504</v>
      </c>
      <c r="D1023" s="149">
        <v>150</v>
      </c>
      <c r="E1023" s="147" t="s">
        <v>1604</v>
      </c>
    </row>
    <row r="1024" spans="2:5" x14ac:dyDescent="0.3">
      <c r="B1024" s="147" t="s">
        <v>1594</v>
      </c>
      <c r="C1024" s="148" t="s">
        <v>1505</v>
      </c>
      <c r="D1024" s="149">
        <v>220000</v>
      </c>
      <c r="E1024" s="147" t="s">
        <v>151</v>
      </c>
    </row>
    <row r="1025" spans="2:5" ht="26.4" x14ac:dyDescent="0.3">
      <c r="B1025" s="147" t="s">
        <v>1593</v>
      </c>
      <c r="C1025" s="148" t="s">
        <v>1506</v>
      </c>
      <c r="D1025" s="149">
        <v>215.86</v>
      </c>
      <c r="E1025" s="147" t="s">
        <v>1605</v>
      </c>
    </row>
    <row r="1026" spans="2:5" ht="26.4" x14ac:dyDescent="0.3">
      <c r="B1026" s="147" t="s">
        <v>1593</v>
      </c>
      <c r="C1026" s="148" t="s">
        <v>1507</v>
      </c>
      <c r="D1026" s="149">
        <v>2370.63</v>
      </c>
      <c r="E1026" s="147" t="s">
        <v>1606</v>
      </c>
    </row>
    <row r="1027" spans="2:5" ht="26.4" x14ac:dyDescent="0.3">
      <c r="B1027" s="147" t="s">
        <v>1593</v>
      </c>
      <c r="C1027" s="148" t="s">
        <v>1508</v>
      </c>
      <c r="D1027" s="150">
        <v>50</v>
      </c>
      <c r="E1027" s="147" t="s">
        <v>1604</v>
      </c>
    </row>
    <row r="1028" spans="2:5" x14ac:dyDescent="0.3">
      <c r="B1028" s="147" t="s">
        <v>1595</v>
      </c>
      <c r="C1028" s="148" t="s">
        <v>1509</v>
      </c>
      <c r="D1028" s="150">
        <v>1440</v>
      </c>
      <c r="E1028" s="147" t="s">
        <v>1607</v>
      </c>
    </row>
    <row r="1029" spans="2:5" x14ac:dyDescent="0.3">
      <c r="B1029" s="147" t="s">
        <v>1595</v>
      </c>
      <c r="C1029" s="148" t="s">
        <v>1510</v>
      </c>
      <c r="D1029" s="150">
        <v>12494.4</v>
      </c>
      <c r="E1029" s="147" t="s">
        <v>1608</v>
      </c>
    </row>
    <row r="1030" spans="2:5" x14ac:dyDescent="0.3">
      <c r="B1030" s="147" t="s">
        <v>1595</v>
      </c>
      <c r="C1030" s="151" t="s">
        <v>1511</v>
      </c>
      <c r="D1030" s="150">
        <v>339.3</v>
      </c>
      <c r="E1030" s="147" t="s">
        <v>1609</v>
      </c>
    </row>
    <row r="1031" spans="2:5" ht="39.6" x14ac:dyDescent="0.3">
      <c r="B1031" s="147" t="s">
        <v>1595</v>
      </c>
      <c r="C1031" s="148" t="s">
        <v>1512</v>
      </c>
      <c r="D1031" s="150">
        <v>310</v>
      </c>
      <c r="E1031" s="147" t="s">
        <v>1610</v>
      </c>
    </row>
    <row r="1032" spans="2:5" x14ac:dyDescent="0.3">
      <c r="B1032" s="147" t="s">
        <v>1593</v>
      </c>
      <c r="C1032" s="148" t="s">
        <v>1513</v>
      </c>
      <c r="D1032" s="150">
        <v>493.42</v>
      </c>
      <c r="E1032" s="147" t="s">
        <v>1611</v>
      </c>
    </row>
    <row r="1033" spans="2:5" x14ac:dyDescent="0.3">
      <c r="B1033" s="147" t="s">
        <v>1595</v>
      </c>
      <c r="C1033" s="151" t="s">
        <v>1514</v>
      </c>
      <c r="D1033" s="150">
        <v>64</v>
      </c>
      <c r="E1033" s="147" t="s">
        <v>1612</v>
      </c>
    </row>
    <row r="1034" spans="2:5" x14ac:dyDescent="0.3">
      <c r="B1034" s="147" t="s">
        <v>1595</v>
      </c>
      <c r="C1034" s="148" t="s">
        <v>1515</v>
      </c>
      <c r="D1034" s="150">
        <v>357</v>
      </c>
      <c r="E1034" s="147" t="s">
        <v>1613</v>
      </c>
    </row>
    <row r="1035" spans="2:5" ht="26.4" x14ac:dyDescent="0.3">
      <c r="B1035" s="147" t="s">
        <v>1596</v>
      </c>
      <c r="C1035" s="151" t="s">
        <v>1516</v>
      </c>
      <c r="D1035" s="150">
        <v>5000</v>
      </c>
      <c r="E1035" s="147" t="s">
        <v>1614</v>
      </c>
    </row>
    <row r="1036" spans="2:5" x14ac:dyDescent="0.3">
      <c r="B1036" s="147" t="s">
        <v>1593</v>
      </c>
      <c r="C1036" s="148" t="s">
        <v>1517</v>
      </c>
      <c r="D1036" s="150">
        <v>548.70000000000005</v>
      </c>
      <c r="E1036" s="147" t="s">
        <v>1615</v>
      </c>
    </row>
    <row r="1037" spans="2:5" ht="26.4" x14ac:dyDescent="0.3">
      <c r="B1037" s="147" t="s">
        <v>1593</v>
      </c>
      <c r="C1037" s="151" t="s">
        <v>1518</v>
      </c>
      <c r="D1037" s="150">
        <v>305.61</v>
      </c>
      <c r="E1037" s="147" t="s">
        <v>1616</v>
      </c>
    </row>
    <row r="1038" spans="2:5" ht="26.4" x14ac:dyDescent="0.3">
      <c r="B1038" s="147" t="s">
        <v>1593</v>
      </c>
      <c r="C1038" s="148" t="s">
        <v>1519</v>
      </c>
      <c r="D1038" s="150">
        <v>460.5</v>
      </c>
      <c r="E1038" s="147" t="s">
        <v>1605</v>
      </c>
    </row>
    <row r="1039" spans="2:5" ht="26.4" x14ac:dyDescent="0.3">
      <c r="B1039" s="147" t="s">
        <v>1593</v>
      </c>
      <c r="C1039" s="148" t="s">
        <v>1520</v>
      </c>
      <c r="D1039" s="150">
        <v>161.56</v>
      </c>
      <c r="E1039" s="147" t="s">
        <v>1605</v>
      </c>
    </row>
    <row r="1040" spans="2:5" ht="26.4" x14ac:dyDescent="0.3">
      <c r="B1040" s="147" t="s">
        <v>1593</v>
      </c>
      <c r="C1040" s="148" t="s">
        <v>1521</v>
      </c>
      <c r="D1040" s="150">
        <v>1502</v>
      </c>
      <c r="E1040" s="147" t="s">
        <v>1617</v>
      </c>
    </row>
    <row r="1041" spans="2:5" ht="26.4" x14ac:dyDescent="0.3">
      <c r="B1041" s="147" t="s">
        <v>1595</v>
      </c>
      <c r="C1041" s="148" t="s">
        <v>1522</v>
      </c>
      <c r="D1041" s="150">
        <v>550</v>
      </c>
      <c r="E1041" s="147" t="s">
        <v>1618</v>
      </c>
    </row>
    <row r="1042" spans="2:5" x14ac:dyDescent="0.3">
      <c r="B1042" s="152" t="s">
        <v>1597</v>
      </c>
      <c r="C1042" s="148" t="s">
        <v>1523</v>
      </c>
      <c r="D1042" s="150">
        <v>27425</v>
      </c>
      <c r="E1042" s="147" t="s">
        <v>1619</v>
      </c>
    </row>
    <row r="1043" spans="2:5" ht="26.4" x14ac:dyDescent="0.3">
      <c r="B1043" s="152" t="s">
        <v>1597</v>
      </c>
      <c r="C1043" s="148" t="s">
        <v>1524</v>
      </c>
      <c r="D1043" s="150">
        <v>24417</v>
      </c>
      <c r="E1043" s="147" t="s">
        <v>1620</v>
      </c>
    </row>
    <row r="1044" spans="2:5" ht="26.4" x14ac:dyDescent="0.3">
      <c r="B1044" s="147" t="s">
        <v>1595</v>
      </c>
      <c r="C1044" s="148" t="s">
        <v>1525</v>
      </c>
      <c r="D1044" s="150">
        <v>2635</v>
      </c>
      <c r="E1044" s="147" t="s">
        <v>1621</v>
      </c>
    </row>
    <row r="1045" spans="2:5" ht="39.6" x14ac:dyDescent="0.3">
      <c r="B1045" s="147" t="s">
        <v>1593</v>
      </c>
      <c r="C1045" s="148" t="s">
        <v>1526</v>
      </c>
      <c r="D1045" s="150">
        <v>901.68</v>
      </c>
      <c r="E1045" s="147" t="s">
        <v>1605</v>
      </c>
    </row>
    <row r="1046" spans="2:5" x14ac:dyDescent="0.3">
      <c r="B1046" s="152" t="s">
        <v>1598</v>
      </c>
      <c r="C1046" s="148" t="s">
        <v>1527</v>
      </c>
      <c r="D1046" s="150">
        <v>345.77</v>
      </c>
      <c r="E1046" s="147" t="s">
        <v>1622</v>
      </c>
    </row>
    <row r="1047" spans="2:5" ht="26.4" x14ac:dyDescent="0.3">
      <c r="B1047" s="152" t="s">
        <v>1598</v>
      </c>
      <c r="C1047" s="148" t="s">
        <v>1528</v>
      </c>
      <c r="D1047" s="150">
        <v>234</v>
      </c>
      <c r="E1047" s="147" t="s">
        <v>1623</v>
      </c>
    </row>
    <row r="1048" spans="2:5" ht="26.4" x14ac:dyDescent="0.3">
      <c r="B1048" s="152" t="s">
        <v>1598</v>
      </c>
      <c r="C1048" s="151" t="s">
        <v>1529</v>
      </c>
      <c r="D1048" s="150">
        <v>3535</v>
      </c>
      <c r="E1048" s="147" t="s">
        <v>1624</v>
      </c>
    </row>
    <row r="1049" spans="2:5" x14ac:dyDescent="0.3">
      <c r="B1049" s="147" t="s">
        <v>1593</v>
      </c>
      <c r="C1049" s="151" t="s">
        <v>1530</v>
      </c>
      <c r="D1049" s="150">
        <v>200</v>
      </c>
      <c r="E1049" s="147" t="s">
        <v>1625</v>
      </c>
    </row>
    <row r="1050" spans="2:5" x14ac:dyDescent="0.3">
      <c r="B1050" s="147" t="s">
        <v>1593</v>
      </c>
      <c r="C1050" s="151" t="s">
        <v>1530</v>
      </c>
      <c r="D1050" s="150">
        <v>200</v>
      </c>
      <c r="E1050" s="147" t="s">
        <v>1626</v>
      </c>
    </row>
    <row r="1051" spans="2:5" x14ac:dyDescent="0.3">
      <c r="B1051" s="147" t="s">
        <v>1593</v>
      </c>
      <c r="C1051" s="151" t="s">
        <v>1531</v>
      </c>
      <c r="D1051" s="150">
        <v>56.35</v>
      </c>
      <c r="E1051" s="147" t="s">
        <v>1627</v>
      </c>
    </row>
    <row r="1052" spans="2:5" x14ac:dyDescent="0.3">
      <c r="B1052" s="152" t="s">
        <v>1598</v>
      </c>
      <c r="C1052" s="148" t="s">
        <v>1532</v>
      </c>
      <c r="D1052" s="150">
        <v>1418.4</v>
      </c>
      <c r="E1052" s="147" t="s">
        <v>1628</v>
      </c>
    </row>
    <row r="1053" spans="2:5" ht="26.4" x14ac:dyDescent="0.3">
      <c r="B1053" s="147" t="s">
        <v>1593</v>
      </c>
      <c r="C1053" s="148" t="s">
        <v>1533</v>
      </c>
      <c r="D1053" s="150">
        <v>106.56</v>
      </c>
      <c r="E1053" s="147" t="s">
        <v>1629</v>
      </c>
    </row>
    <row r="1054" spans="2:5" x14ac:dyDescent="0.3">
      <c r="B1054" s="147" t="s">
        <v>1593</v>
      </c>
      <c r="C1054" s="148" t="s">
        <v>1534</v>
      </c>
      <c r="D1054" s="150">
        <v>327</v>
      </c>
      <c r="E1054" s="147" t="s">
        <v>1611</v>
      </c>
    </row>
    <row r="1055" spans="2:5" x14ac:dyDescent="0.3">
      <c r="B1055" s="147" t="s">
        <v>1593</v>
      </c>
      <c r="C1055" s="151" t="s">
        <v>1535</v>
      </c>
      <c r="D1055" s="150">
        <v>1153.52</v>
      </c>
      <c r="E1055" s="147" t="s">
        <v>1630</v>
      </c>
    </row>
    <row r="1056" spans="2:5" ht="26.4" x14ac:dyDescent="0.3">
      <c r="B1056" s="147" t="s">
        <v>1593</v>
      </c>
      <c r="C1056" s="148" t="s">
        <v>1536</v>
      </c>
      <c r="D1056" s="150">
        <v>146</v>
      </c>
      <c r="E1056" s="147" t="s">
        <v>1631</v>
      </c>
    </row>
    <row r="1057" spans="2:5" x14ac:dyDescent="0.3">
      <c r="B1057" s="147" t="s">
        <v>1593</v>
      </c>
      <c r="C1057" s="148" t="s">
        <v>1537</v>
      </c>
      <c r="D1057" s="150">
        <v>24.43</v>
      </c>
      <c r="E1057" s="147" t="s">
        <v>1632</v>
      </c>
    </row>
    <row r="1058" spans="2:5" ht="26.4" x14ac:dyDescent="0.3">
      <c r="B1058" s="147" t="s">
        <v>1593</v>
      </c>
      <c r="C1058" s="148" t="s">
        <v>1538</v>
      </c>
      <c r="D1058" s="150">
        <v>227.52</v>
      </c>
      <c r="E1058" s="147" t="s">
        <v>1605</v>
      </c>
    </row>
    <row r="1059" spans="2:5" ht="26.4" x14ac:dyDescent="0.3">
      <c r="B1059" s="147" t="s">
        <v>1593</v>
      </c>
      <c r="C1059" s="148" t="s">
        <v>1539</v>
      </c>
      <c r="D1059" s="150">
        <v>50</v>
      </c>
      <c r="E1059" s="147" t="s">
        <v>1604</v>
      </c>
    </row>
    <row r="1060" spans="2:5" ht="26.4" x14ac:dyDescent="0.3">
      <c r="B1060" s="147" t="s">
        <v>1593</v>
      </c>
      <c r="C1060" s="148" t="s">
        <v>1540</v>
      </c>
      <c r="D1060" s="150">
        <v>81.97</v>
      </c>
      <c r="E1060" s="147" t="s">
        <v>1605</v>
      </c>
    </row>
    <row r="1061" spans="2:5" ht="26.4" x14ac:dyDescent="0.3">
      <c r="B1061" s="152" t="s">
        <v>1598</v>
      </c>
      <c r="C1061" s="148" t="s">
        <v>1541</v>
      </c>
      <c r="D1061" s="150">
        <v>639.6</v>
      </c>
      <c r="E1061" s="147" t="s">
        <v>1633</v>
      </c>
    </row>
    <row r="1062" spans="2:5" x14ac:dyDescent="0.3">
      <c r="B1062" s="152" t="s">
        <v>1598</v>
      </c>
      <c r="C1062" s="148" t="s">
        <v>1542</v>
      </c>
      <c r="D1062" s="150">
        <v>2165</v>
      </c>
      <c r="E1062" s="147" t="s">
        <v>1634</v>
      </c>
    </row>
    <row r="1063" spans="2:5" x14ac:dyDescent="0.3">
      <c r="B1063" s="147" t="s">
        <v>1593</v>
      </c>
      <c r="C1063" s="148" t="s">
        <v>1543</v>
      </c>
      <c r="D1063" s="150">
        <v>2725.11</v>
      </c>
      <c r="E1063" s="147" t="s">
        <v>1630</v>
      </c>
    </row>
    <row r="1064" spans="2:5" ht="26.4" x14ac:dyDescent="0.3">
      <c r="B1064" s="152" t="s">
        <v>1598</v>
      </c>
      <c r="C1064" s="148" t="s">
        <v>1544</v>
      </c>
      <c r="D1064" s="150">
        <v>810</v>
      </c>
      <c r="E1064" s="147" t="s">
        <v>1624</v>
      </c>
    </row>
    <row r="1065" spans="2:5" x14ac:dyDescent="0.3">
      <c r="B1065" s="152" t="s">
        <v>1598</v>
      </c>
      <c r="C1065" s="148" t="s">
        <v>1545</v>
      </c>
      <c r="D1065" s="150">
        <v>9996</v>
      </c>
      <c r="E1065" s="147" t="s">
        <v>1617</v>
      </c>
    </row>
    <row r="1066" spans="2:5" ht="26.4" x14ac:dyDescent="0.3">
      <c r="B1066" s="147" t="s">
        <v>1593</v>
      </c>
      <c r="C1066" s="148" t="s">
        <v>1546</v>
      </c>
      <c r="D1066" s="150">
        <v>165</v>
      </c>
      <c r="E1066" s="147" t="s">
        <v>1635</v>
      </c>
    </row>
    <row r="1067" spans="2:5" x14ac:dyDescent="0.3">
      <c r="B1067" s="152" t="s">
        <v>1598</v>
      </c>
      <c r="C1067" s="148" t="s">
        <v>1547</v>
      </c>
      <c r="D1067" s="150">
        <v>375</v>
      </c>
      <c r="E1067" s="147" t="s">
        <v>1636</v>
      </c>
    </row>
    <row r="1068" spans="2:5" x14ac:dyDescent="0.3">
      <c r="B1068" s="147" t="s">
        <v>1593</v>
      </c>
      <c r="C1068" s="151" t="s">
        <v>1548</v>
      </c>
      <c r="D1068" s="150">
        <v>300</v>
      </c>
      <c r="E1068" s="147" t="s">
        <v>1625</v>
      </c>
    </row>
    <row r="1069" spans="2:5" ht="26.4" x14ac:dyDescent="0.3">
      <c r="B1069" s="147" t="s">
        <v>1593</v>
      </c>
      <c r="C1069" s="151" t="s">
        <v>1549</v>
      </c>
      <c r="D1069" s="150">
        <v>122.95</v>
      </c>
      <c r="E1069" s="147" t="s">
        <v>1605</v>
      </c>
    </row>
    <row r="1070" spans="2:5" x14ac:dyDescent="0.3">
      <c r="B1070" s="147" t="s">
        <v>1593</v>
      </c>
      <c r="C1070" s="151" t="s">
        <v>1550</v>
      </c>
      <c r="D1070" s="150">
        <v>1123.2</v>
      </c>
      <c r="E1070" s="147" t="s">
        <v>1630</v>
      </c>
    </row>
    <row r="1071" spans="2:5" ht="26.4" x14ac:dyDescent="0.3">
      <c r="B1071" s="147" t="s">
        <v>1593</v>
      </c>
      <c r="C1071" s="151" t="s">
        <v>1551</v>
      </c>
      <c r="D1071" s="150">
        <v>50</v>
      </c>
      <c r="E1071" s="147" t="s">
        <v>1604</v>
      </c>
    </row>
    <row r="1072" spans="2:5" ht="26.4" x14ac:dyDescent="0.3">
      <c r="B1072" s="147" t="s">
        <v>1593</v>
      </c>
      <c r="C1072" s="151" t="s">
        <v>1552</v>
      </c>
      <c r="D1072" s="150">
        <v>50.68</v>
      </c>
      <c r="E1072" s="147" t="s">
        <v>1605</v>
      </c>
    </row>
    <row r="1073" spans="2:5" ht="26.4" x14ac:dyDescent="0.3">
      <c r="B1073" s="147" t="s">
        <v>1596</v>
      </c>
      <c r="C1073" s="151" t="s">
        <v>309</v>
      </c>
      <c r="D1073" s="150">
        <v>10000</v>
      </c>
      <c r="E1073" s="147" t="s">
        <v>1614</v>
      </c>
    </row>
    <row r="1074" spans="2:5" ht="26.4" x14ac:dyDescent="0.3">
      <c r="B1074" s="147" t="s">
        <v>1599</v>
      </c>
      <c r="C1074" s="151" t="s">
        <v>1553</v>
      </c>
      <c r="D1074" s="150">
        <v>13963.08</v>
      </c>
      <c r="E1074" s="147" t="s">
        <v>1637</v>
      </c>
    </row>
    <row r="1075" spans="2:5" ht="26.4" x14ac:dyDescent="0.3">
      <c r="B1075" s="147" t="s">
        <v>1599</v>
      </c>
      <c r="C1075" s="151" t="s">
        <v>1554</v>
      </c>
      <c r="D1075" s="150">
        <v>950</v>
      </c>
      <c r="E1075" s="147" t="s">
        <v>1638</v>
      </c>
    </row>
    <row r="1076" spans="2:5" x14ac:dyDescent="0.3">
      <c r="B1076" s="152" t="s">
        <v>1600</v>
      </c>
      <c r="C1076" s="151" t="s">
        <v>1555</v>
      </c>
      <c r="D1076" s="150">
        <v>3587.79</v>
      </c>
      <c r="E1076" s="147" t="s">
        <v>1639</v>
      </c>
    </row>
    <row r="1077" spans="2:5" ht="26.4" x14ac:dyDescent="0.3">
      <c r="B1077" s="152" t="s">
        <v>1601</v>
      </c>
      <c r="C1077" s="151" t="s">
        <v>1556</v>
      </c>
      <c r="D1077" s="150">
        <v>113.93</v>
      </c>
      <c r="E1077" s="147" t="s">
        <v>1640</v>
      </c>
    </row>
    <row r="1078" spans="2:5" x14ac:dyDescent="0.3">
      <c r="B1078" s="152" t="s">
        <v>1598</v>
      </c>
      <c r="C1078" s="151" t="s">
        <v>1557</v>
      </c>
      <c r="D1078" s="150">
        <v>320</v>
      </c>
      <c r="E1078" s="147" t="s">
        <v>1641</v>
      </c>
    </row>
    <row r="1079" spans="2:5" x14ac:dyDescent="0.3">
      <c r="B1079" s="152" t="s">
        <v>1600</v>
      </c>
      <c r="C1079" s="151" t="s">
        <v>1558</v>
      </c>
      <c r="D1079" s="150">
        <v>1844.93</v>
      </c>
      <c r="E1079" s="147" t="s">
        <v>1630</v>
      </c>
    </row>
    <row r="1080" spans="2:5" x14ac:dyDescent="0.3">
      <c r="B1080" s="152" t="s">
        <v>1602</v>
      </c>
      <c r="C1080" s="151" t="s">
        <v>1559</v>
      </c>
      <c r="D1080" s="150">
        <v>422.5</v>
      </c>
      <c r="E1080" s="147" t="s">
        <v>130</v>
      </c>
    </row>
    <row r="1081" spans="2:5" ht="26.4" x14ac:dyDescent="0.3">
      <c r="B1081" s="152" t="s">
        <v>1598</v>
      </c>
      <c r="C1081" s="151" t="s">
        <v>1560</v>
      </c>
      <c r="D1081" s="150">
        <v>405.6</v>
      </c>
      <c r="E1081" s="147" t="s">
        <v>1642</v>
      </c>
    </row>
    <row r="1082" spans="2:5" ht="39.6" x14ac:dyDescent="0.3">
      <c r="B1082" s="152" t="s">
        <v>1598</v>
      </c>
      <c r="C1082" s="151" t="s">
        <v>1561</v>
      </c>
      <c r="D1082" s="150">
        <v>2825</v>
      </c>
      <c r="E1082" s="147" t="s">
        <v>1643</v>
      </c>
    </row>
    <row r="1083" spans="2:5" x14ac:dyDescent="0.3">
      <c r="B1083" s="147" t="s">
        <v>1598</v>
      </c>
      <c r="C1083" s="151" t="s">
        <v>1562</v>
      </c>
      <c r="D1083" s="150">
        <v>952.25</v>
      </c>
      <c r="E1083" s="147" t="s">
        <v>506</v>
      </c>
    </row>
    <row r="1084" spans="2:5" ht="26.4" x14ac:dyDescent="0.3">
      <c r="B1084" s="147" t="s">
        <v>1597</v>
      </c>
      <c r="C1084" s="151" t="s">
        <v>1563</v>
      </c>
      <c r="D1084" s="150">
        <v>2000</v>
      </c>
      <c r="E1084" s="147" t="s">
        <v>1644</v>
      </c>
    </row>
    <row r="1085" spans="2:5" x14ac:dyDescent="0.3">
      <c r="B1085" s="147" t="s">
        <v>1593</v>
      </c>
      <c r="C1085" s="151" t="s">
        <v>1564</v>
      </c>
      <c r="D1085" s="150">
        <v>4980</v>
      </c>
      <c r="E1085" s="147" t="s">
        <v>1645</v>
      </c>
    </row>
    <row r="1086" spans="2:5" ht="26.4" x14ac:dyDescent="0.3">
      <c r="B1086" s="147" t="s">
        <v>1593</v>
      </c>
      <c r="C1086" s="148" t="s">
        <v>1565</v>
      </c>
      <c r="D1086" s="150">
        <v>365.08</v>
      </c>
      <c r="E1086" s="147" t="s">
        <v>1605</v>
      </c>
    </row>
    <row r="1087" spans="2:5" ht="26.4" x14ac:dyDescent="0.3">
      <c r="B1087" s="147" t="s">
        <v>1593</v>
      </c>
      <c r="C1087" s="148" t="s">
        <v>1566</v>
      </c>
      <c r="D1087" s="150">
        <v>221.34</v>
      </c>
      <c r="E1087" s="147" t="s">
        <v>1605</v>
      </c>
    </row>
    <row r="1088" spans="2:5" x14ac:dyDescent="0.3">
      <c r="B1088" s="147" t="s">
        <v>1598</v>
      </c>
      <c r="C1088" s="151" t="s">
        <v>1567</v>
      </c>
      <c r="D1088" s="150">
        <v>1338</v>
      </c>
      <c r="E1088" s="147" t="s">
        <v>1646</v>
      </c>
    </row>
    <row r="1089" spans="2:5" x14ac:dyDescent="0.3">
      <c r="B1089" s="147" t="s">
        <v>1594</v>
      </c>
      <c r="C1089" s="148" t="s">
        <v>1568</v>
      </c>
      <c r="D1089" s="150">
        <v>899.34</v>
      </c>
      <c r="E1089" s="147" t="s">
        <v>1647</v>
      </c>
    </row>
    <row r="1090" spans="2:5" ht="39.6" x14ac:dyDescent="0.3">
      <c r="B1090" s="147" t="s">
        <v>1599</v>
      </c>
      <c r="C1090" s="151" t="s">
        <v>1569</v>
      </c>
      <c r="D1090" s="150">
        <v>6070.5</v>
      </c>
      <c r="E1090" s="147" t="s">
        <v>1648</v>
      </c>
    </row>
    <row r="1091" spans="2:5" ht="26.4" x14ac:dyDescent="0.3">
      <c r="B1091" s="147" t="s">
        <v>1593</v>
      </c>
      <c r="C1091" s="151" t="s">
        <v>1570</v>
      </c>
      <c r="D1091" s="150">
        <v>86.06</v>
      </c>
      <c r="E1091" s="147" t="s">
        <v>1629</v>
      </c>
    </row>
    <row r="1092" spans="2:5" x14ac:dyDescent="0.3">
      <c r="B1092" s="147" t="s">
        <v>1598</v>
      </c>
      <c r="C1092" s="151" t="s">
        <v>1571</v>
      </c>
      <c r="D1092" s="150">
        <v>1777.4</v>
      </c>
      <c r="E1092" s="147" t="s">
        <v>1649</v>
      </c>
    </row>
    <row r="1093" spans="2:5" x14ac:dyDescent="0.3">
      <c r="B1093" s="147" t="s">
        <v>1593</v>
      </c>
      <c r="C1093" s="151" t="s">
        <v>1572</v>
      </c>
      <c r="D1093" s="150">
        <v>1199.21</v>
      </c>
      <c r="E1093" s="147" t="s">
        <v>1650</v>
      </c>
    </row>
    <row r="1094" spans="2:5" x14ac:dyDescent="0.3">
      <c r="B1094" s="147" t="s">
        <v>1593</v>
      </c>
      <c r="C1094" s="151" t="s">
        <v>1573</v>
      </c>
      <c r="D1094" s="150">
        <v>278</v>
      </c>
      <c r="E1094" s="147" t="s">
        <v>1651</v>
      </c>
    </row>
    <row r="1095" spans="2:5" x14ac:dyDescent="0.3">
      <c r="B1095" s="147" t="s">
        <v>1597</v>
      </c>
      <c r="C1095" s="151" t="s">
        <v>1574</v>
      </c>
      <c r="D1095" s="150">
        <v>528</v>
      </c>
      <c r="E1095" s="147" t="s">
        <v>1652</v>
      </c>
    </row>
    <row r="1096" spans="2:5" x14ac:dyDescent="0.3">
      <c r="B1096" s="147" t="s">
        <v>1593</v>
      </c>
      <c r="C1096" s="151" t="s">
        <v>1575</v>
      </c>
      <c r="D1096" s="150">
        <v>858</v>
      </c>
      <c r="E1096" s="147" t="s">
        <v>1653</v>
      </c>
    </row>
    <row r="1097" spans="2:5" x14ac:dyDescent="0.3">
      <c r="B1097" s="147" t="s">
        <v>1593</v>
      </c>
      <c r="C1097" s="151" t="s">
        <v>1576</v>
      </c>
      <c r="D1097" s="150">
        <v>432.37</v>
      </c>
      <c r="E1097" s="147" t="s">
        <v>1654</v>
      </c>
    </row>
    <row r="1098" spans="2:5" x14ac:dyDescent="0.3">
      <c r="B1098" s="152" t="s">
        <v>1598</v>
      </c>
      <c r="C1098" s="151" t="s">
        <v>1577</v>
      </c>
      <c r="D1098" s="150">
        <v>256.8</v>
      </c>
      <c r="E1098" s="147" t="s">
        <v>1655</v>
      </c>
    </row>
    <row r="1099" spans="2:5" x14ac:dyDescent="0.3">
      <c r="B1099" s="147" t="s">
        <v>1593</v>
      </c>
      <c r="C1099" s="151" t="s">
        <v>1578</v>
      </c>
      <c r="D1099" s="150">
        <v>8764.5499999999993</v>
      </c>
      <c r="E1099" s="147" t="s">
        <v>1656</v>
      </c>
    </row>
    <row r="1100" spans="2:5" x14ac:dyDescent="0.3">
      <c r="B1100" s="152" t="s">
        <v>1597</v>
      </c>
      <c r="C1100" s="151" t="s">
        <v>1579</v>
      </c>
      <c r="D1100" s="150">
        <v>2610</v>
      </c>
      <c r="E1100" s="152" t="s">
        <v>1657</v>
      </c>
    </row>
    <row r="1101" spans="2:5" x14ac:dyDescent="0.3">
      <c r="B1101" s="152" t="s">
        <v>1597</v>
      </c>
      <c r="C1101" s="151" t="s">
        <v>1580</v>
      </c>
      <c r="D1101" s="150">
        <v>2015</v>
      </c>
      <c r="E1101" s="152" t="s">
        <v>1658</v>
      </c>
    </row>
    <row r="1102" spans="2:5" x14ac:dyDescent="0.3">
      <c r="B1102" s="152" t="s">
        <v>1593</v>
      </c>
      <c r="C1102" s="151" t="s">
        <v>1581</v>
      </c>
      <c r="D1102" s="150">
        <v>547.39</v>
      </c>
      <c r="E1102" s="152" t="s">
        <v>1659</v>
      </c>
    </row>
    <row r="1103" spans="2:5" x14ac:dyDescent="0.3">
      <c r="B1103" s="152" t="s">
        <v>1598</v>
      </c>
      <c r="C1103" s="151" t="s">
        <v>1582</v>
      </c>
      <c r="D1103" s="150">
        <v>2804</v>
      </c>
      <c r="E1103" s="152" t="s">
        <v>1660</v>
      </c>
    </row>
    <row r="1104" spans="2:5" x14ac:dyDescent="0.3">
      <c r="B1104" s="152" t="s">
        <v>1593</v>
      </c>
      <c r="C1104" s="151" t="s">
        <v>1583</v>
      </c>
      <c r="D1104" s="150">
        <v>21.72</v>
      </c>
      <c r="E1104" s="152" t="s">
        <v>1611</v>
      </c>
    </row>
    <row r="1105" spans="2:5" ht="26.4" x14ac:dyDescent="0.3">
      <c r="B1105" s="152" t="s">
        <v>1593</v>
      </c>
      <c r="C1105" s="151" t="s">
        <v>1504</v>
      </c>
      <c r="D1105" s="150">
        <v>100</v>
      </c>
      <c r="E1105" s="147" t="s">
        <v>1604</v>
      </c>
    </row>
    <row r="1106" spans="2:5" x14ac:dyDescent="0.3">
      <c r="B1106" s="152" t="s">
        <v>1598</v>
      </c>
      <c r="C1106" s="151" t="s">
        <v>1584</v>
      </c>
      <c r="D1106" s="150">
        <v>850</v>
      </c>
      <c r="E1106" s="147" t="s">
        <v>1661</v>
      </c>
    </row>
    <row r="1107" spans="2:5" x14ac:dyDescent="0.3">
      <c r="B1107" s="152" t="s">
        <v>1598</v>
      </c>
      <c r="C1107" s="151" t="s">
        <v>1585</v>
      </c>
      <c r="D1107" s="150">
        <v>1290</v>
      </c>
      <c r="E1107" s="152" t="s">
        <v>1662</v>
      </c>
    </row>
    <row r="1108" spans="2:5" x14ac:dyDescent="0.3">
      <c r="B1108" s="152" t="s">
        <v>1598</v>
      </c>
      <c r="C1108" s="151" t="s">
        <v>1586</v>
      </c>
      <c r="D1108" s="150">
        <v>2157</v>
      </c>
      <c r="E1108" s="152" t="s">
        <v>1662</v>
      </c>
    </row>
    <row r="1109" spans="2:5" x14ac:dyDescent="0.3">
      <c r="B1109" s="152" t="s">
        <v>1593</v>
      </c>
      <c r="C1109" s="151" t="s">
        <v>1587</v>
      </c>
      <c r="D1109" s="150">
        <v>245.67</v>
      </c>
      <c r="E1109" s="147" t="s">
        <v>1663</v>
      </c>
    </row>
    <row r="1110" spans="2:5" x14ac:dyDescent="0.3">
      <c r="B1110" s="152" t="s">
        <v>1597</v>
      </c>
      <c r="C1110" s="151" t="s">
        <v>1588</v>
      </c>
      <c r="D1110" s="150">
        <v>1750</v>
      </c>
      <c r="E1110" s="152" t="s">
        <v>1658</v>
      </c>
    </row>
    <row r="1111" spans="2:5" ht="26.4" x14ac:dyDescent="0.3">
      <c r="B1111" s="152" t="s">
        <v>1593</v>
      </c>
      <c r="C1111" s="151" t="s">
        <v>1589</v>
      </c>
      <c r="D1111" s="150">
        <v>135</v>
      </c>
      <c r="E1111" s="147" t="s">
        <v>1664</v>
      </c>
    </row>
    <row r="1112" spans="2:5" x14ac:dyDescent="0.3">
      <c r="B1112" s="152" t="s">
        <v>1597</v>
      </c>
      <c r="C1112" s="151" t="s">
        <v>1590</v>
      </c>
      <c r="D1112" s="150">
        <v>2750</v>
      </c>
      <c r="E1112" s="152" t="s">
        <v>1658</v>
      </c>
    </row>
    <row r="1113" spans="2:5" x14ac:dyDescent="0.3">
      <c r="B1113" s="152" t="s">
        <v>1593</v>
      </c>
      <c r="C1113" s="151" t="s">
        <v>1591</v>
      </c>
      <c r="D1113" s="150">
        <v>67.400000000000006</v>
      </c>
      <c r="E1113" s="152" t="s">
        <v>1611</v>
      </c>
    </row>
    <row r="1114" spans="2:5" x14ac:dyDescent="0.3">
      <c r="B1114" s="152" t="s">
        <v>1598</v>
      </c>
      <c r="C1114" s="151" t="s">
        <v>1592</v>
      </c>
      <c r="D1114" s="150">
        <v>1575</v>
      </c>
      <c r="E1114" s="147" t="s">
        <v>1665</v>
      </c>
    </row>
    <row r="1115" spans="2:5" x14ac:dyDescent="0.3">
      <c r="C1115" s="2"/>
    </row>
    <row r="1116" spans="2:5" x14ac:dyDescent="0.3">
      <c r="C1116" s="2"/>
    </row>
    <row r="1117" spans="2:5" x14ac:dyDescent="0.3">
      <c r="C1117" s="2"/>
    </row>
  </sheetData>
  <mergeCells count="26">
    <mergeCell ref="B1020:E1020"/>
    <mergeCell ref="B1:E1"/>
    <mergeCell ref="B2:E3"/>
    <mergeCell ref="B4:E4"/>
    <mergeCell ref="E155:E159"/>
    <mergeCell ref="D155:D159"/>
    <mergeCell ref="B5:E5"/>
    <mergeCell ref="B88:E88"/>
    <mergeCell ref="B152:E152"/>
    <mergeCell ref="B7:E7"/>
    <mergeCell ref="B6:E6"/>
    <mergeCell ref="E180:E189"/>
    <mergeCell ref="D180:D189"/>
    <mergeCell ref="E169:E173"/>
    <mergeCell ref="D169:D173"/>
    <mergeCell ref="E193:E197"/>
    <mergeCell ref="D193:D197"/>
    <mergeCell ref="E204:E208"/>
    <mergeCell ref="D204:D208"/>
    <mergeCell ref="B768:E768"/>
    <mergeCell ref="B232:E232"/>
    <mergeCell ref="B402:E402"/>
    <mergeCell ref="B495:E495"/>
    <mergeCell ref="E222:E226"/>
    <mergeCell ref="D222:D226"/>
    <mergeCell ref="B621:E621"/>
  </mergeCells>
  <phoneticPr fontId="2" type="noConversion"/>
  <dataValidations count="15">
    <dataValidation type="textLength" operator="lessThanOrEqual" allowBlank="1" showErrorMessage="1" error="la descrizione non può superare i 250 caratteri_x000a_" sqref="E270:E279 E302:E326 E234:E243 D269:E269 E328:E348 E400:E401 E281:E300 E356:E382 E350:E354 E384:E398 E254:E258 E260:E267 E246:E252" xr:uid="{ABB6724B-FC74-4721-940E-8DCCAB388533}">
      <formula1>250</formula1>
      <formula2>0</formula2>
    </dataValidation>
    <dataValidation type="list" allowBlank="1" showErrorMessage="1" error="valore non consentito - selezionare valore da menu a tendina" sqref="B306" xr:uid="{448C994E-0EB1-498E-A9FA-FEA1BB8F4090}">
      <formula1>$B$293:$B$310</formula1>
      <formula2>0</formula2>
    </dataValidation>
    <dataValidation type="list" allowBlank="1" showErrorMessage="1" error="valore non consentito - selezionare valore da menu a tendina" sqref="B318:B321 B315:B316 B312" xr:uid="{6549BCFF-67BB-4393-91ED-E471753EA222}">
      <formula1>$B$291:$B$308</formula1>
      <formula2>0</formula2>
    </dataValidation>
    <dataValidation type="list" allowBlank="1" showErrorMessage="1" error="valore non consentito - selezionare valore da menu a tendina" sqref="B324" xr:uid="{85637800-DFF0-48B6-B9D5-D7695B09CD52}">
      <formula1>$B$289:$B$306</formula1>
      <formula2>0</formula2>
    </dataValidation>
    <dataValidation type="list" allowBlank="1" showErrorMessage="1" error="valore non consentito - selezionare valore da menu a tendina" sqref="B359 B356:B357 B344:B346 B341:B342 B337:B339 B354 B361:B366 B368" xr:uid="{0890636D-D89D-4745-9BD3-775B48B74DE9}">
      <formula1>$B$283:$B$300</formula1>
      <formula2>0</formula2>
    </dataValidation>
    <dataValidation type="textLength" operator="lessThanOrEqual" allowBlank="1" showErrorMessage="1" error="descrizione troppo lunga (max 250 car)" sqref="C460:C463" xr:uid="{8383B7F5-9AD9-4C55-AE41-E12CF43C05E1}">
      <formula1>250</formula1>
      <formula2>0</formula2>
    </dataValidation>
    <dataValidation type="textLength" operator="lessThanOrEqual" allowBlank="1" showInputMessage="1" showErrorMessage="1" error="la descrizione non può superare i 250 caratteri_x000a_" sqref="E154:E157 E169:E171 E222:E224 E198:E206 E174:E187 E190:E195 E234:E401 E227:E230 E160:E167 E214:E220" xr:uid="{1D4F94EE-0F41-4D43-B4AE-E26FB7488C92}">
      <formula1>250</formula1>
    </dataValidation>
    <dataValidation type="textLength" operator="lessThanOrEqual" allowBlank="1" showInputMessage="1" showErrorMessage="1" error="descrizione troppo lunga (max 250 car)" sqref="C154:C177 C179:C198 C200:C232 C234:C401" xr:uid="{D1FFE6CB-DFD0-476F-AF87-2F1F70070744}">
      <formula1>250</formula1>
    </dataValidation>
    <dataValidation type="list" allowBlank="1" showInputMessage="1" showErrorMessage="1" error="valore non consentito - selezionare valore da menu a tendina" sqref="B191 B215" xr:uid="{7C721C10-CA29-479A-A61E-D31527E5B6FF}">
      <formula1>$C$733:$C$750</formula1>
    </dataValidation>
    <dataValidation type="list" allowBlank="1" showInputMessage="1" showErrorMessage="1" error="valore non consentito - selezionare valore da menu a tendina" sqref="B192" xr:uid="{8A765B34-E71A-4F18-8DCC-9E42C6AC597D}">
      <formula1>$C$727:$C$744</formula1>
    </dataValidation>
    <dataValidation type="list" allowBlank="1" showInputMessage="1" showErrorMessage="1" error="valore non consentito - selezionare valore da menu a tendina" sqref="B198 B209:B214" xr:uid="{0AD6714E-B5D2-4239-B055-A522ACE9F0C6}">
      <formula1>$C$721:$C$738</formula1>
    </dataValidation>
    <dataValidation type="list" allowBlank="1" showInputMessage="1" showErrorMessage="1" error="valore non consentito - selezionare valore da menu a tendina" sqref="B174:B179 B160:B168 B154 B216:B221 B199:B203 B181:B190 B399 B372 B368 B361:B366 B359 B354:B357 B349 B344:B346 B337:B342 B327 B323:B324 B318:B321 B315:B316 B312 B306 B279:B280 B267:B268 B253 B244 B235 B227:B230" xr:uid="{876989A2-66DB-4D2B-85D2-79B63697EA96}">
      <formula1>#REF!</formula1>
    </dataValidation>
    <dataValidation type="list" allowBlank="1" showInputMessage="1" showErrorMessage="1" error="valore non consentito - selezionare valore da menu a tendina" sqref="B155:B159 B222:B226 B193:B197 B204:B208 B180 B169:B173" xr:uid="{1C5FE91C-BADC-43C5-A3B6-5A0998796E2D}">
      <formula1>$C$676:$C$681</formula1>
    </dataValidation>
    <dataValidation type="list" allowBlank="1" showErrorMessage="1" error="valore non consentito - selezionare valore da menu a tendina" sqref="B372 B235 B244 B253 B267:B268 B279:B280 B349 B399 B340 B327 B323 B355" xr:uid="{CE2E40B3-60F8-43EB-8EA7-1FCF811AC744}">
      <formula1>$B$189:$B$205</formula1>
      <formula2>0</formula2>
    </dataValidation>
    <dataValidation type="textLength" operator="lessThanOrEqual" allowBlank="1" showErrorMessage="1" error="la descrizione non può superare i 250 caratteri" sqref="E470 E459 E452:E453 E448 E442 E435:E438 E425:E426 E421:E423 E418:E419 E415:E416 E409:E412 E407" xr:uid="{55021206-ADF9-496E-8657-A568B92628DF}">
      <formula1>250</formula1>
      <formula2>0</formula2>
    </dataValidation>
  </dataValidations>
  <pageMargins left="0.39370078740157483" right="0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35F5E-6A28-41EF-A26A-E1F9A2B8BBA0}">
  <dimension ref="A2:D10"/>
  <sheetViews>
    <sheetView workbookViewId="0">
      <selection activeCell="D10" sqref="D10"/>
    </sheetView>
  </sheetViews>
  <sheetFormatPr defaultRowHeight="14.4" x14ac:dyDescent="0.3"/>
  <cols>
    <col min="1" max="1" width="24.109375" customWidth="1"/>
    <col min="2" max="2" width="16.44140625" customWidth="1"/>
    <col min="3" max="3" width="35.6640625" customWidth="1"/>
    <col min="4" max="4" width="27.77734375" customWidth="1"/>
  </cols>
  <sheetData>
    <row r="2" spans="1:4" x14ac:dyDescent="0.3">
      <c r="A2" t="s">
        <v>1489</v>
      </c>
    </row>
    <row r="3" spans="1:4" x14ac:dyDescent="0.3">
      <c r="A3" t="s">
        <v>1490</v>
      </c>
    </row>
    <row r="5" spans="1:4" x14ac:dyDescent="0.3">
      <c r="A5" t="s">
        <v>1491</v>
      </c>
    </row>
    <row r="6" spans="1:4" x14ac:dyDescent="0.3">
      <c r="A6" t="s">
        <v>1492</v>
      </c>
    </row>
    <row r="7" spans="1:4" x14ac:dyDescent="0.3">
      <c r="A7" t="s">
        <v>1493</v>
      </c>
    </row>
    <row r="8" spans="1:4" x14ac:dyDescent="0.3">
      <c r="D8" t="s">
        <v>1494</v>
      </c>
    </row>
    <row r="9" spans="1:4" x14ac:dyDescent="0.3">
      <c r="A9" t="s">
        <v>1495</v>
      </c>
    </row>
    <row r="10" spans="1:4" x14ac:dyDescent="0.3">
      <c r="A10" t="s">
        <v>1496</v>
      </c>
      <c r="B10" t="s">
        <v>0</v>
      </c>
      <c r="C10" t="s">
        <v>1497</v>
      </c>
      <c r="D10" t="s">
        <v>1498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53531E9B51AD41BA216B164EF1A365" ma:contentTypeVersion="13" ma:contentTypeDescription="Creare un nuovo documento." ma:contentTypeScope="" ma:versionID="05ed6ce6179c68a91b6870159f1e4efd">
  <xsd:schema xmlns:xsd="http://www.w3.org/2001/XMLSchema" xmlns:xs="http://www.w3.org/2001/XMLSchema" xmlns:p="http://schemas.microsoft.com/office/2006/metadata/properties" xmlns:ns2="e01ce177-4b8a-4e25-bef6-d3d101d5906c" xmlns:ns3="e218e947-0ee0-4059-8d03-c8eea6b524a1" targetNamespace="http://schemas.microsoft.com/office/2006/metadata/properties" ma:root="true" ma:fieldsID="a87e9bcf9c32bb87f6c06a1300dc5e4b" ns2:_="" ns3:_="">
    <xsd:import namespace="e01ce177-4b8a-4e25-bef6-d3d101d5906c"/>
    <xsd:import namespace="e218e947-0ee0-4059-8d03-c8eea6b52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ce177-4b8a-4e25-bef6-d3d101d59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96d6b56-9229-47fc-a629-c3c0cfd3ea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8e947-0ee0-4059-8d03-c8eea6b524a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8e9aa26-d6a1-4f3d-9220-11aeeb8a7287}" ma:internalName="TaxCatchAll" ma:showField="CatchAllData" ma:web="e218e947-0ee0-4059-8d03-c8eea6b52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14B311-397C-4D1C-BCCB-2ABFBF100B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8FAF26-B6C7-4EF6-A5D7-1CAAA1762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1ce177-4b8a-4e25-bef6-d3d101d5906c"/>
    <ds:schemaRef ds:uri="e218e947-0ee0-4059-8d03-c8eea6b52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PRAP Sardegna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2024-06-14T06:32:53Z</dcterms:modified>
</cp:coreProperties>
</file>