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calogero_busuito_giustizia_it/Documents/Desk/Obblighi di pubblicazione/Dati 2021/Dati I Semestre/"/>
    </mc:Choice>
  </mc:AlternateContent>
  <xr:revisionPtr revIDLastSave="178" documentId="11_C47AC469745E2837D4196AA6349249FA34D10619" xr6:coauthVersionLast="47" xr6:coauthVersionMax="47" xr10:uidLastSave="{EDBCD5CF-774E-4D14-97BC-3D6ABD52D7A8}"/>
  <bookViews>
    <workbookView xWindow="-120" yWindow="-120" windowWidth="38640" windowHeight="21240" xr2:uid="{00000000-000D-0000-FFFF-FFFF00000000}"/>
  </bookViews>
  <sheets>
    <sheet name="Foglio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7" i="1" l="1"/>
  <c r="C17" i="1"/>
  <c r="D17" i="1"/>
  <c r="B18" i="1"/>
  <c r="C18" i="1"/>
  <c r="D18" i="1"/>
  <c r="B39" i="1" l="1"/>
  <c r="C39" i="1"/>
  <c r="D39" i="1"/>
  <c r="D10" i="1" l="1"/>
  <c r="C10" i="1"/>
  <c r="B10" i="1"/>
  <c r="B19" i="1"/>
  <c r="B20" i="1"/>
  <c r="A34" i="1" l="1"/>
  <c r="B33" i="1"/>
  <c r="B34" i="1"/>
  <c r="B35" i="1"/>
  <c r="C32" i="1"/>
  <c r="D32" i="1"/>
  <c r="C33" i="1"/>
  <c r="D33" i="1"/>
  <c r="C34" i="1"/>
  <c r="D34" i="1"/>
  <c r="C35" i="1"/>
  <c r="D35" i="1"/>
  <c r="B36" i="1" l="1"/>
  <c r="C36" i="1"/>
  <c r="D36" i="1"/>
  <c r="B37" i="1"/>
  <c r="C37" i="1"/>
  <c r="D37" i="1"/>
  <c r="B38" i="1"/>
  <c r="C38" i="1"/>
  <c r="D38" i="1"/>
  <c r="D19" i="1" l="1"/>
  <c r="D20" i="1"/>
  <c r="D21" i="1"/>
  <c r="D22" i="1"/>
  <c r="C19" i="1"/>
  <c r="C20" i="1"/>
  <c r="C21" i="1"/>
  <c r="C22" i="1"/>
  <c r="B21" i="1"/>
  <c r="B22" i="1"/>
  <c r="C23" i="1"/>
  <c r="D23" i="1"/>
  <c r="C24" i="1"/>
  <c r="D24" i="1"/>
  <c r="C25" i="1"/>
  <c r="D25" i="1"/>
  <c r="B23" i="1"/>
  <c r="B24" i="1"/>
  <c r="B25" i="1"/>
  <c r="B30" i="1" l="1"/>
  <c r="D29" i="1" l="1"/>
  <c r="C29" i="1"/>
  <c r="C30" i="1"/>
  <c r="C31" i="1"/>
  <c r="B31" i="1"/>
  <c r="B29" i="1"/>
</calcChain>
</file>

<file path=xl/sharedStrings.xml><?xml version="1.0" encoding="utf-8"?>
<sst xmlns="http://schemas.openxmlformats.org/spreadsheetml/2006/main" count="60" uniqueCount="39">
  <si>
    <t>MINISTERO DELLA GIUSTIZIA</t>
  </si>
  <si>
    <t>DIPARTIMENTO DELL'AMMINISTRAZIONE PENITENZIARIA</t>
  </si>
  <si>
    <t xml:space="preserve">Elenco provvedimenti amministrativi </t>
  </si>
  <si>
    <t>Oggetto e data</t>
  </si>
  <si>
    <t>Spesa prevista (IVA ESCLUSA)</t>
  </si>
  <si>
    <t>Art. 23 comma 1, lett d) - D.lgs 33/2013</t>
  </si>
  <si>
    <t>Tipologia</t>
  </si>
  <si>
    <t>Accordi stipulati dall'amministrazione con soggetti privati o con altre amministrazioni pubbliche ai sensi degli articoli 11 e 15 della L. n. 241/1990</t>
  </si>
  <si>
    <t>Direzione</t>
  </si>
  <si>
    <t>PROVVEDITORATO REGIONALE AMMINISTRAZIONE PENITENZIARIA PER LA CALABRIA</t>
  </si>
  <si>
    <t>C.C. Castrovillari</t>
  </si>
  <si>
    <t>C.C. Cosenza</t>
  </si>
  <si>
    <t>CC Crotone</t>
  </si>
  <si>
    <t>C.C. Locri</t>
  </si>
  <si>
    <t>C.C. Palmi</t>
  </si>
  <si>
    <t>C.C. Paola</t>
  </si>
  <si>
    <t>II.PP. Reggio Calabria</t>
  </si>
  <si>
    <t>C.R. Rossano</t>
  </si>
  <si>
    <t>C.C. Catanzaro</t>
  </si>
  <si>
    <t>C.C. Vibo Valentia</t>
  </si>
  <si>
    <t>Incarico Esperto ex art. 80 14.01.2021 - 30.06.2021</t>
  </si>
  <si>
    <t>1° Semestre 2021</t>
  </si>
  <si>
    <t>Accordo individuale ex art. 80 O.P. Dr.ssa Flavia Multari</t>
  </si>
  <si>
    <t>Osservazione e trattamento ex art. 80 O.P. dal 14/01/2021 al 30/06/2021</t>
  </si>
  <si>
    <t>Accordo individuale ex art. 80 O.P. Dr.ssa Laura Amodeo</t>
  </si>
  <si>
    <t>Incarico provvisorio consiglio di disciplina integrato del 18/01/2021</t>
  </si>
  <si>
    <t>Accordo individuale ex art. 80 O.P. Dr.ssa Maria Pia Scerra</t>
  </si>
  <si>
    <t>Accordo per l'espletamento dell'attività del Medico competente in materia di protezione dei lavoratori negli Istituti penitenziari</t>
  </si>
  <si>
    <t>Espletamento dell'attività di Esperto negli istituti penitenziari per adulti dell'Amministrazione penitenziaria anno - Medico del lavoro Dr. Franco Napoli</t>
  </si>
  <si>
    <t>Diritto di accesso 15,00 - Visita Medica 20,00 -  Esame Audiometrico 14,28 - Esame Spirometrico 14,28 - Esame Ambienti Lavoro 25,82</t>
  </si>
  <si>
    <t>Esperto Sorveglianza fisica e dosimetrica (già esperto qualificato) Dr. Vittorio Festa</t>
  </si>
  <si>
    <t>Accordo sottoscritto ai sensi dell'articolo 80, comma 4, della Legge 26 luglio 1975 n. 354 - Dott.ssa Stefania Celia</t>
  </si>
  <si>
    <t>Espletamento dell'attività di Esperto negli istituti penitenziari per adulti dell'Amministrazione penitenziaria da Gennaio a Giugno 2021 (Monte ore mensile 38,50) - Stipulato 20/01/2021 - importo ad ore 17,63</t>
  </si>
  <si>
    <t>Accordo sottoscritto ai sensi dell'articolo 80, comma 4, della Legge 26 luglio 1975 n. 354 - Dott.ssa Ada Schiumerini</t>
  </si>
  <si>
    <t>Espletamento dell'attività di Esperto negli istituti penitenziari per adulti dell'Amministrazione penitenziaria da Gennaio a Giugno 2021 (Monte ore mensile 38,50) - Stipulato 21/01/2021 - importo ad ore 17,63</t>
  </si>
  <si>
    <t>Accordo sottoscritto ai sensi dell'articolo 80, comma 4, della Legge 26 luglio 1975 n. 354 - Dott.ssa Maria Froio</t>
  </si>
  <si>
    <t xml:space="preserve">Accordo sottoscritto ai sensi dell'articolo 80, comma 4, della Legge 26 luglio 1975 n. 354 </t>
  </si>
  <si>
    <t>Accordo individuale ai sensi dell'art. 80, comma 4, Legge 354/1975</t>
  </si>
  <si>
    <t>I.C.AT. Laureana di Borrello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</si>
</sst>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[$€-2]\ * #,##0.00_-;\-[$€-2]\ * #,##0.00_-;_-[$€-2]\ * &quot;-&quot;??_-"/>
    <numFmt numFmtId="166" formatCode="[$-410]dd/mm/yyyy"/>
    <numFmt numFmtId="167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DDD"/>
        <bgColor rgb="FFFFCC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165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9" fillId="0" borderId="0"/>
    <xf numFmtId="0" fontId="1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2" fillId="0" borderId="0"/>
    <xf numFmtId="0" fontId="10" fillId="0" borderId="0" applyFont="0" applyFill="0" applyBorder="0" applyAlignment="0" applyProtection="0"/>
    <xf numFmtId="0" fontId="13" fillId="3" borderId="0" applyBorder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Border="1"/>
    <xf numFmtId="4" fontId="14" fillId="0" borderId="0" xfId="14" applyNumberFormat="1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67" fontId="1" fillId="0" borderId="1" xfId="0" applyNumberFormat="1" applyFont="1" applyFill="1" applyBorder="1" applyAlignment="1">
      <alignment vertical="center"/>
    </xf>
    <xf numFmtId="16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5" fillId="0" borderId="1" xfId="13" applyFont="1" applyFill="1" applyBorder="1" applyAlignment="1">
      <alignment horizontal="center" vertical="center" wrapText="1"/>
    </xf>
    <xf numFmtId="167" fontId="16" fillId="0" borderId="1" xfId="14" applyNumberFormat="1" applyFont="1" applyFill="1" applyBorder="1" applyAlignment="1">
      <alignment vertical="center"/>
    </xf>
    <xf numFmtId="43" fontId="1" fillId="0" borderId="1" xfId="0" applyNumberFormat="1" applyFont="1" applyFill="1" applyBorder="1" applyAlignment="1">
      <alignment vertical="center" wrapText="1"/>
    </xf>
    <xf numFmtId="167" fontId="1" fillId="0" borderId="1" xfId="0" applyNumberFormat="1" applyFont="1" applyFill="1" applyBorder="1" applyAlignment="1">
      <alignment vertical="center" wrapText="1"/>
    </xf>
    <xf numFmtId="166" fontId="16" fillId="0" borderId="1" xfId="13" applyNumberFormat="1" applyFont="1" applyFill="1" applyBorder="1" applyAlignment="1" applyProtection="1">
      <alignment horizontal="center" vertical="center"/>
    </xf>
    <xf numFmtId="49" fontId="16" fillId="0" borderId="1" xfId="13" applyNumberFormat="1" applyFont="1" applyFill="1" applyBorder="1" applyAlignment="1" applyProtection="1">
      <alignment horizontal="center" vertical="center" wrapText="1"/>
      <protection locked="0"/>
    </xf>
    <xf numFmtId="167" fontId="15" fillId="0" borderId="1" xfId="13" applyNumberFormat="1" applyFont="1" applyFill="1" applyBorder="1" applyAlignment="1" applyProtection="1">
      <alignment horizontal="right" vertical="center" wrapText="1"/>
      <protection locked="0"/>
    </xf>
    <xf numFmtId="167" fontId="15" fillId="0" borderId="1" xfId="13" applyNumberFormat="1" applyFont="1" applyFill="1" applyBorder="1" applyAlignment="1">
      <alignment horizontal="right" vertical="center"/>
    </xf>
    <xf numFmtId="167" fontId="15" fillId="0" borderId="1" xfId="13" applyNumberFormat="1" applyFont="1" applyFill="1" applyBorder="1" applyAlignment="1">
      <alignment vertical="center"/>
    </xf>
    <xf numFmtId="167" fontId="1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center" wrapText="1"/>
    </xf>
  </cellXfs>
  <cellStyles count="31">
    <cellStyle name="Euro" xfId="1" xr:uid="{00000000-0005-0000-0000-000000000000}"/>
    <cellStyle name="Euro 2" xfId="14" xr:uid="{00000000-0005-0000-0000-000001000000}"/>
    <cellStyle name="Migliaia 2" xfId="6" xr:uid="{00000000-0005-0000-0000-000002000000}"/>
    <cellStyle name="Migliaia 2 2" xfId="18" xr:uid="{00000000-0005-0000-0000-000003000000}"/>
    <cellStyle name="Migliaia 2 2 2" xfId="29" xr:uid="{D847367F-B39F-4292-8894-D44A81907625}"/>
    <cellStyle name="Migliaia 2 3" xfId="25" xr:uid="{99C8B12D-9A46-4A58-B4D3-51DBFA176CAB}"/>
    <cellStyle name="Migliaia 3" xfId="7" xr:uid="{00000000-0005-0000-0000-000004000000}"/>
    <cellStyle name="Migliaia 3 2" xfId="19" xr:uid="{00000000-0005-0000-0000-000005000000}"/>
    <cellStyle name="Migliaia 3 2 2" xfId="30" xr:uid="{435CCC31-8788-435C-9917-CEF0C468860F}"/>
    <cellStyle name="Migliaia 3 3" xfId="26" xr:uid="{B91E0D9C-0EE8-4538-A089-7C8ABC5BEF87}"/>
    <cellStyle name="Migliaia 4" xfId="2" xr:uid="{00000000-0005-0000-0000-000006000000}"/>
    <cellStyle name="Migliaia 4 2" xfId="16" xr:uid="{00000000-0005-0000-0000-000007000000}"/>
    <cellStyle name="Migliaia 4 2 2" xfId="27" xr:uid="{C01FFC6C-6DD9-407C-82CF-E3C2114BB4E7}"/>
    <cellStyle name="Migliaia 4 3" xfId="23" xr:uid="{D4B59E2F-FBE0-4942-BC19-6C4372046054}"/>
    <cellStyle name="Migliaia 5" xfId="5" xr:uid="{00000000-0005-0000-0000-000008000000}"/>
    <cellStyle name="Migliaia 5 2" xfId="17" xr:uid="{00000000-0005-0000-0000-000009000000}"/>
    <cellStyle name="Migliaia 5 2 2" xfId="28" xr:uid="{F4E4ED12-7C3E-43B4-8F88-6F4D15E364C0}"/>
    <cellStyle name="Migliaia 5 3" xfId="24" xr:uid="{BC4395BA-9B0B-496E-8E10-4461F13B3731}"/>
    <cellStyle name="Normale" xfId="0" builtinId="0"/>
    <cellStyle name="Normale 2" xfId="8" xr:uid="{00000000-0005-0000-0000-00000B000000}"/>
    <cellStyle name="Normale 3" xfId="3" xr:uid="{00000000-0005-0000-0000-00000C000000}"/>
    <cellStyle name="Normale 3 2" xfId="9" xr:uid="{00000000-0005-0000-0000-00000D000000}"/>
    <cellStyle name="Normale 4" xfId="4" xr:uid="{00000000-0005-0000-0000-00000E000000}"/>
    <cellStyle name="Normale 5" xfId="13" xr:uid="{00000000-0005-0000-0000-00000F000000}"/>
    <cellStyle name="Testo descrittivo 2" xfId="15" xr:uid="{00000000-0005-0000-0000-000010000000}"/>
    <cellStyle name="Valuta 2" xfId="11" xr:uid="{00000000-0005-0000-0000-000011000000}"/>
    <cellStyle name="Valuta 2 2" xfId="21" xr:uid="{00000000-0005-0000-0000-000012000000}"/>
    <cellStyle name="Valuta 3" xfId="12" xr:uid="{00000000-0005-0000-0000-000013000000}"/>
    <cellStyle name="Valuta 3 2" xfId="22" xr:uid="{00000000-0005-0000-0000-000014000000}"/>
    <cellStyle name="Valuta 4" xfId="10" xr:uid="{00000000-0005-0000-0000-000015000000}"/>
    <cellStyle name="Valuta 4 2" xfId="20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calogero_busuito_giustizia_it/Documents/Desktop/Obblighi%20di%20pubblicazione%20I%20sem%202021%20accdordi%20stipulati%20Castrovillari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calogero_busuito_giustizia_it/Documents/Desktop/adempimento%20prap%201Crotone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ati%20Istituti/Determine%202021%20excel%20LAUREAN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Dati%20Istituti/PRAPCalabria_Art23_ISem2020_lett%20D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calogero_busuito_giustizia_it/Documents/Desktop/PRAPCalabria_Art23_ISem2020_lett.D%20(2)%20PAOL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LOGE~1.BUS\AppData\Local\Temp\Istituti_Art23_ISem2020_lett%20D%20(1)%201%20SEMESTRE%202021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Dati%20Istituti/PRAPCalabria_Art23_ISem2020_lett.D%20(1)%20ROSSAN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LOGE~1.BUS\AppData\Local\Temp\PRAPCalabria_Art23_ISem2020_lett.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v I semestre 21"/>
    </sheetNames>
    <sheetDataSet>
      <sheetData sheetId="0">
        <row r="10">
          <cell r="B10" t="str">
            <v>Accordo incarico art. 80 c.4 L. n. 354/75</v>
          </cell>
          <cell r="F10" t="str">
            <v>Dott.ssa  Manduca Cinzia Attività Esperto art. 80 II.PP. 07.07.2020 scadenza 30.06.2021</v>
          </cell>
          <cell r="J10">
            <v>3128.97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</sheetNames>
    <sheetDataSet>
      <sheetData sheetId="0">
        <row r="10">
          <cell r="A10" t="str">
            <v xml:space="preserve">ACCORDO INDIVIDUALE </v>
          </cell>
          <cell r="B10" t="str">
            <v>ATTIVITA' PSICOLOGO ESPERTO EX ART. 80  primo sem. 2021</v>
          </cell>
          <cell r="C10">
            <v>2360.2800000000002</v>
          </cell>
        </row>
        <row r="11">
          <cell r="A11" t="str">
            <v xml:space="preserve">ACCORDO INDIVIDUALE </v>
          </cell>
          <cell r="B11" t="str">
            <v>MEDICO DEL LAVORO primo sem. 2021</v>
          </cell>
          <cell r="C11">
            <v>400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vori, forn, servizi"/>
      <sheetName val="accordi"/>
    </sheetNames>
    <sheetDataSet>
      <sheetData sheetId="0"/>
      <sheetData sheetId="1">
        <row r="10">
          <cell r="A10" t="str">
            <v>Accordo libero professionale</v>
          </cell>
          <cell r="B10" t="str">
            <v xml:space="preserve">Incarico capo d'arte falegname </v>
          </cell>
          <cell r="D10">
            <v>18754.509999999998</v>
          </cell>
        </row>
        <row r="11">
          <cell r="A11" t="str">
            <v>Accordo libero professionale</v>
          </cell>
          <cell r="B11" t="str">
            <v xml:space="preserve">Incarico capo d'arte ceramista </v>
          </cell>
          <cell r="D11">
            <v>22050</v>
          </cell>
        </row>
        <row r="12">
          <cell r="A12" t="str">
            <v>Accordo libero professionale</v>
          </cell>
          <cell r="B12" t="str">
            <v>Sorveglianza sanitaria MEDICO DEL LAVORO - TU 81- 08</v>
          </cell>
          <cell r="D12">
            <v>2500</v>
          </cell>
        </row>
        <row r="13">
          <cell r="A13" t="str">
            <v>Accordo libero professionale</v>
          </cell>
          <cell r="B13" t="str">
            <v xml:space="preserve">Assistenza psicologica ex art. 80 </v>
          </cell>
          <cell r="D13">
            <v>2888.97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</sheetNames>
    <sheetDataSet>
      <sheetData sheetId="0">
        <row r="10">
          <cell r="A10" t="str">
            <v>Contratto</v>
          </cell>
          <cell r="C10" t="str">
            <v>Esperto ex art. 80 01/01/2021 - 31/03/2021</v>
          </cell>
          <cell r="D10">
            <v>1186.53</v>
          </cell>
        </row>
        <row r="11">
          <cell r="A11" t="str">
            <v>Contratto</v>
          </cell>
          <cell r="C11" t="str">
            <v>Esperto ex art. 80 01/04/2021 - 30/06/2021</v>
          </cell>
          <cell r="D11">
            <v>1186.53</v>
          </cell>
        </row>
        <row r="12">
          <cell r="A12" t="str">
            <v>Contratto</v>
          </cell>
          <cell r="C12" t="str">
            <v xml:space="preserve">Medico competente 01/01/2021 - 31/12/2021 </v>
          </cell>
          <cell r="D12">
            <v>350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</sheetNames>
    <sheetDataSet>
      <sheetData sheetId="0" refreshError="1">
        <row r="10">
          <cell r="A10" t="str">
            <v>Accordo per l’espletamento dell’attività del Medico competente in materia di protezione dei lavoratori negli  istituti penitenziari</v>
          </cell>
          <cell r="C10" t="str">
            <v>Espletamento dell'attività' di Esperto negli istituti penitenziari per adulti dell'Amministrazione Penitenziaria anno 2021 - stipulato in data 19/01/2021</v>
          </cell>
          <cell r="D10" t="str">
            <v xml:space="preserve">Vistita ai lavoratori € 19,37; Visita agli ambienti di lavoro € 25,82; Esame audiometrico € 14,29; Esame spirometrico € 14,29; Esame di Elettrocardiogramma € 20,00; Accesso in Istituto € 10,33 </v>
          </cell>
        </row>
        <row r="11">
          <cell r="A11" t="str">
            <v>Accordo sottoscritto ai sensi dell'articolo 80, comma 4, della Legge 26 luglio 1975, n. 354 - Dott.ssa Maria Grazia Muraca</v>
          </cell>
          <cell r="C11" t="str">
            <v>Espletamento dell'attività' di Esperto negli istituti penitenziari per adulti dell'Amministrazione Penitenziaria 20 ore mensili dal 22/01/2021 al 30/06/2021 - stipulato in data 27/01/2021</v>
          </cell>
        </row>
        <row r="12">
          <cell r="A12" t="str">
            <v>Accordo sottoscritto ai sensi dell'articolo 80, comma 4, della Legge 26 luglio 1975, n. 354 - Dott.ssa Angela Teresa Aristodemo</v>
          </cell>
          <cell r="C12" t="str">
            <v>Espletamento dell'attività' di Esperto negli istituti penitenziari per adulti dell'Amministrazione Penitenziaria 20 ore mensili dal 14/01/2021 al 30/06/2020 - stipulato in data 14/01/2021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</sheetNames>
    <sheetDataSet>
      <sheetData sheetId="0">
        <row r="10">
          <cell r="B10" t="str">
            <v>DR. CUZZOLA ANTONELLA 01.04.2021</v>
          </cell>
          <cell r="C10">
            <v>818.19</v>
          </cell>
        </row>
        <row r="11">
          <cell r="B11" t="str">
            <v>DR. SCERRA MARIA PIA 01-01-21</v>
          </cell>
          <cell r="C11">
            <v>1820.48</v>
          </cell>
        </row>
        <row r="12">
          <cell r="B12" t="str">
            <v>DR. AMODEO LAURA 01-01-21</v>
          </cell>
          <cell r="C12">
            <v>3278.78</v>
          </cell>
        </row>
        <row r="13">
          <cell r="B13" t="str">
            <v>DR. VITALE MARTINA 01-01-21</v>
          </cell>
          <cell r="C13">
            <v>2389.9299999999998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</sheetNames>
    <sheetDataSet>
      <sheetData sheetId="0">
        <row r="10">
          <cell r="A10" t="str">
            <v>ACCORDO INDIVIDUALE</v>
          </cell>
          <cell r="B10" t="str">
            <v>Espletamento dell'attività' di esperto negli istituti penitenziari per adulti dell'Amministrazione Penitenziaria. Incarico affidato alla Dott.ssa Caterina Ierovante dal 14.01.2021 al 30.06.2021.   14/01/2021</v>
          </cell>
          <cell r="C10">
            <v>2115.6</v>
          </cell>
        </row>
        <row r="11">
          <cell r="A11" t="str">
            <v>ACCORDO INDIVIDUALE</v>
          </cell>
          <cell r="B11" t="str">
            <v>Espletamento dell'attività' di esperto negli istituti penitenziari per adulti dell'Amministrazione Penitenziaria. Incarico affidato alla Dott.ssa Antonella Ferrise dal 14.01.2021 al 30.06.2021.  14/01/2021</v>
          </cell>
          <cell r="C11">
            <v>2115.6</v>
          </cell>
        </row>
        <row r="12">
          <cell r="A12" t="str">
            <v xml:space="preserve">AFFIDAMENTO DIRETTO </v>
          </cell>
          <cell r="B12" t="str">
            <v>Servizio di sorveglianza fisico-dosimetrica anno 2021. 27/04/2021</v>
          </cell>
          <cell r="C12">
            <v>550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</sheetNames>
    <sheetDataSet>
      <sheetData sheetId="0">
        <row r="10">
          <cell r="A10" t="str">
            <v>CONVENZIONE</v>
          </cell>
          <cell r="B10"/>
          <cell r="C10" t="str">
            <v xml:space="preserve">Accordo individuale per l’espletamento dell’attività di osservazione e trattamento ex art. 80 comma 4 della L. 354/1975 - Dott.ssa SICOLI FRANCESCA- 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tabSelected="1" workbookViewId="0">
      <selection activeCell="D16" sqref="D16"/>
    </sheetView>
  </sheetViews>
  <sheetFormatPr defaultColWidth="9.140625" defaultRowHeight="12.75" x14ac:dyDescent="0.2"/>
  <cols>
    <col min="1" max="1" width="22.42578125" style="1" customWidth="1"/>
    <col min="2" max="2" width="44.85546875" style="1" customWidth="1"/>
    <col min="3" max="3" width="42" style="1" customWidth="1"/>
    <col min="4" max="4" width="25.85546875" style="1" customWidth="1"/>
    <col min="5" max="16384" width="9.140625" style="1"/>
  </cols>
  <sheetData>
    <row r="1" spans="1:4" ht="27.75" x14ac:dyDescent="0.2">
      <c r="A1" s="23" t="s">
        <v>0</v>
      </c>
      <c r="B1" s="23"/>
      <c r="C1" s="23"/>
      <c r="D1" s="23"/>
    </row>
    <row r="2" spans="1:4" ht="12.75" customHeight="1" x14ac:dyDescent="0.2">
      <c r="A2" s="24" t="s">
        <v>1</v>
      </c>
      <c r="B2" s="24"/>
      <c r="C2" s="24"/>
      <c r="D2" s="24"/>
    </row>
    <row r="3" spans="1:4" ht="12.75" customHeight="1" x14ac:dyDescent="0.2">
      <c r="A3" s="24"/>
      <c r="B3" s="24"/>
      <c r="C3" s="24"/>
      <c r="D3" s="24"/>
    </row>
    <row r="4" spans="1:4" ht="23.25" customHeight="1" x14ac:dyDescent="0.2">
      <c r="A4" s="29" t="s">
        <v>2</v>
      </c>
      <c r="B4" s="29"/>
      <c r="C4" s="29"/>
      <c r="D4" s="29"/>
    </row>
    <row r="5" spans="1:4" ht="21" x14ac:dyDescent="0.2">
      <c r="A5" s="28" t="s">
        <v>5</v>
      </c>
      <c r="B5" s="28"/>
      <c r="C5" s="28"/>
      <c r="D5" s="28"/>
    </row>
    <row r="6" spans="1:4" ht="45" customHeight="1" x14ac:dyDescent="0.2">
      <c r="A6" s="27" t="s">
        <v>7</v>
      </c>
      <c r="B6" s="27"/>
      <c r="C6" s="27"/>
      <c r="D6" s="27"/>
    </row>
    <row r="7" spans="1:4" ht="15.75" x14ac:dyDescent="0.2">
      <c r="A7" s="26" t="s">
        <v>21</v>
      </c>
      <c r="B7" s="26"/>
      <c r="C7" s="26"/>
      <c r="D7" s="26"/>
    </row>
    <row r="8" spans="1:4" ht="18.75" x14ac:dyDescent="0.2">
      <c r="A8" s="25" t="s">
        <v>9</v>
      </c>
      <c r="B8" s="25"/>
      <c r="C8" s="25"/>
      <c r="D8" s="25"/>
    </row>
    <row r="9" spans="1:4" ht="45" customHeight="1" x14ac:dyDescent="0.2">
      <c r="A9" s="3" t="s">
        <v>8</v>
      </c>
      <c r="B9" s="2" t="s">
        <v>6</v>
      </c>
      <c r="C9" s="2" t="s">
        <v>3</v>
      </c>
      <c r="D9" s="6" t="s">
        <v>4</v>
      </c>
    </row>
    <row r="10" spans="1:4" ht="36.950000000000003" customHeight="1" x14ac:dyDescent="0.2">
      <c r="A10" s="7" t="s">
        <v>10</v>
      </c>
      <c r="B10" s="8" t="str">
        <f>'[1]conv I semestre 21'!$B$10</f>
        <v>Accordo incarico art. 80 c.4 L. n. 354/75</v>
      </c>
      <c r="C10" s="9" t="str">
        <f>'[1]conv I semestre 21'!$F$10</f>
        <v>Dott.ssa  Manduca Cinzia Attività Esperto art. 80 II.PP. 07.07.2020 scadenza 30.06.2021</v>
      </c>
      <c r="D10" s="10">
        <f>'[1]conv I semestre 21'!$J$10</f>
        <v>3128.97</v>
      </c>
    </row>
    <row r="11" spans="1:4" ht="99.6" customHeight="1" x14ac:dyDescent="0.2">
      <c r="A11" s="7" t="s">
        <v>18</v>
      </c>
      <c r="B11" s="9" t="s">
        <v>27</v>
      </c>
      <c r="C11" s="9" t="s">
        <v>28</v>
      </c>
      <c r="D11" s="9" t="s">
        <v>29</v>
      </c>
    </row>
    <row r="12" spans="1:4" ht="52.15" customHeight="1" x14ac:dyDescent="0.2">
      <c r="A12" s="7" t="s">
        <v>18</v>
      </c>
      <c r="B12" s="9" t="s">
        <v>27</v>
      </c>
      <c r="C12" s="9" t="s">
        <v>30</v>
      </c>
      <c r="D12" s="11">
        <v>630</v>
      </c>
    </row>
    <row r="13" spans="1:4" ht="70.900000000000006" customHeight="1" x14ac:dyDescent="0.2">
      <c r="A13" s="7" t="s">
        <v>18</v>
      </c>
      <c r="B13" s="9" t="s">
        <v>31</v>
      </c>
      <c r="C13" s="9" t="s">
        <v>32</v>
      </c>
      <c r="D13" s="10">
        <v>4072.53</v>
      </c>
    </row>
    <row r="14" spans="1:4" ht="70.900000000000006" customHeight="1" x14ac:dyDescent="0.2">
      <c r="A14" s="7" t="s">
        <v>18</v>
      </c>
      <c r="B14" s="9" t="s">
        <v>33</v>
      </c>
      <c r="C14" s="9" t="s">
        <v>34</v>
      </c>
      <c r="D14" s="10">
        <v>4072.53</v>
      </c>
    </row>
    <row r="15" spans="1:4" ht="70.900000000000006" customHeight="1" x14ac:dyDescent="0.2">
      <c r="A15" s="7" t="s">
        <v>18</v>
      </c>
      <c r="B15" s="9" t="s">
        <v>35</v>
      </c>
      <c r="C15" s="9" t="s">
        <v>34</v>
      </c>
      <c r="D15" s="10">
        <v>4072.53</v>
      </c>
    </row>
    <row r="16" spans="1:4" ht="36.950000000000003" customHeight="1" x14ac:dyDescent="0.2">
      <c r="A16" s="7" t="s">
        <v>11</v>
      </c>
      <c r="B16" s="9" t="s">
        <v>36</v>
      </c>
      <c r="C16" s="9" t="s">
        <v>20</v>
      </c>
      <c r="D16" s="10">
        <v>3702.3</v>
      </c>
    </row>
    <row r="17" spans="1:5" ht="36.950000000000003" customHeight="1" x14ac:dyDescent="0.2">
      <c r="A17" s="12" t="s">
        <v>12</v>
      </c>
      <c r="B17" s="8" t="str">
        <f>[2]Foglio1!A10</f>
        <v xml:space="preserve">ACCORDO INDIVIDUALE </v>
      </c>
      <c r="C17" s="9" t="str">
        <f>[2]Foglio1!B10</f>
        <v>ATTIVITA' PSICOLOGO ESPERTO EX ART. 80  primo sem. 2021</v>
      </c>
      <c r="D17" s="10">
        <f>[2]Foglio1!C10</f>
        <v>2360.2800000000002</v>
      </c>
    </row>
    <row r="18" spans="1:5" ht="36.950000000000003" customHeight="1" x14ac:dyDescent="0.2">
      <c r="A18" s="12" t="s">
        <v>12</v>
      </c>
      <c r="B18" s="8" t="str">
        <f>[2]Foglio1!A11</f>
        <v xml:space="preserve">ACCORDO INDIVIDUALE </v>
      </c>
      <c r="C18" s="8" t="str">
        <f>[2]Foglio1!B11</f>
        <v>MEDICO DEL LAVORO primo sem. 2021</v>
      </c>
      <c r="D18" s="10">
        <f>[2]Foglio1!C11</f>
        <v>400</v>
      </c>
      <c r="E18" s="4"/>
    </row>
    <row r="19" spans="1:5" ht="36.950000000000003" customHeight="1" x14ac:dyDescent="0.2">
      <c r="A19" s="7" t="s">
        <v>38</v>
      </c>
      <c r="B19" s="13" t="str">
        <f>[3]accordi!A10</f>
        <v>Accordo libero professionale</v>
      </c>
      <c r="C19" s="13" t="str">
        <f>[3]accordi!B10</f>
        <v xml:space="preserve">Incarico capo d'arte falegname </v>
      </c>
      <c r="D19" s="14">
        <f>[3]accordi!D10</f>
        <v>18754.509999999998</v>
      </c>
      <c r="E19" s="5"/>
    </row>
    <row r="20" spans="1:5" ht="36.950000000000003" customHeight="1" x14ac:dyDescent="0.2">
      <c r="A20" s="7" t="s">
        <v>38</v>
      </c>
      <c r="B20" s="13" t="str">
        <f>[3]accordi!A11</f>
        <v>Accordo libero professionale</v>
      </c>
      <c r="C20" s="13" t="str">
        <f>[3]accordi!B11</f>
        <v xml:space="preserve">Incarico capo d'arte ceramista </v>
      </c>
      <c r="D20" s="14">
        <f>[3]accordi!D11</f>
        <v>22050</v>
      </c>
      <c r="E20" s="5"/>
    </row>
    <row r="21" spans="1:5" ht="36.950000000000003" customHeight="1" x14ac:dyDescent="0.2">
      <c r="A21" s="7" t="s">
        <v>38</v>
      </c>
      <c r="B21" s="13" t="str">
        <f>[3]accordi!A12</f>
        <v>Accordo libero professionale</v>
      </c>
      <c r="C21" s="13" t="str">
        <f>[3]accordi!B12</f>
        <v>Sorveglianza sanitaria MEDICO DEL LAVORO - TU 81- 08</v>
      </c>
      <c r="D21" s="14">
        <f>[3]accordi!D12</f>
        <v>2500</v>
      </c>
      <c r="E21" s="5"/>
    </row>
    <row r="22" spans="1:5" ht="36.950000000000003" customHeight="1" x14ac:dyDescent="0.2">
      <c r="A22" s="7" t="s">
        <v>38</v>
      </c>
      <c r="B22" s="8" t="str">
        <f>[3]accordi!A13</f>
        <v>Accordo libero professionale</v>
      </c>
      <c r="C22" s="13" t="str">
        <f>[3]accordi!B13</f>
        <v xml:space="preserve">Assistenza psicologica ex art. 80 </v>
      </c>
      <c r="D22" s="14">
        <f>[3]accordi!D13</f>
        <v>2888.97</v>
      </c>
      <c r="E22" s="5"/>
    </row>
    <row r="23" spans="1:5" ht="45" customHeight="1" x14ac:dyDescent="0.2">
      <c r="A23" s="7" t="s">
        <v>13</v>
      </c>
      <c r="B23" s="8" t="str">
        <f>[4]Foglio1!A10</f>
        <v>Contratto</v>
      </c>
      <c r="C23" s="13" t="str">
        <f>[4]Foglio1!C10</f>
        <v>Esperto ex art. 80 01/01/2021 - 31/03/2021</v>
      </c>
      <c r="D23" s="14">
        <f>[4]Foglio1!D10</f>
        <v>1186.53</v>
      </c>
      <c r="E23" s="5"/>
    </row>
    <row r="24" spans="1:5" ht="45" customHeight="1" x14ac:dyDescent="0.2">
      <c r="A24" s="7" t="s">
        <v>13</v>
      </c>
      <c r="B24" s="8" t="str">
        <f>[4]Foglio1!A11</f>
        <v>Contratto</v>
      </c>
      <c r="C24" s="13" t="str">
        <f>[4]Foglio1!C11</f>
        <v>Esperto ex art. 80 01/04/2021 - 30/06/2021</v>
      </c>
      <c r="D24" s="14">
        <f>[4]Foglio1!D11</f>
        <v>1186.53</v>
      </c>
      <c r="E24" s="5"/>
    </row>
    <row r="25" spans="1:5" ht="45" customHeight="1" x14ac:dyDescent="0.2">
      <c r="A25" s="7" t="s">
        <v>13</v>
      </c>
      <c r="B25" s="8" t="str">
        <f>[4]Foglio1!A12</f>
        <v>Contratto</v>
      </c>
      <c r="C25" s="13" t="str">
        <f>[4]Foglio1!C12</f>
        <v xml:space="preserve">Medico competente 01/01/2021 - 31/12/2021 </v>
      </c>
      <c r="D25" s="14">
        <f>[4]Foglio1!D12</f>
        <v>350</v>
      </c>
      <c r="E25" s="5"/>
    </row>
    <row r="26" spans="1:5" ht="36.950000000000003" customHeight="1" x14ac:dyDescent="0.2">
      <c r="A26" s="7" t="s">
        <v>14</v>
      </c>
      <c r="B26" s="9" t="s">
        <v>22</v>
      </c>
      <c r="C26" s="9" t="s">
        <v>23</v>
      </c>
      <c r="D26" s="10">
        <v>1586.7</v>
      </c>
      <c r="E26" s="4"/>
    </row>
    <row r="27" spans="1:5" ht="36.950000000000003" customHeight="1" x14ac:dyDescent="0.2">
      <c r="A27" s="7" t="s">
        <v>14</v>
      </c>
      <c r="B27" s="9" t="s">
        <v>24</v>
      </c>
      <c r="C27" s="9" t="s">
        <v>25</v>
      </c>
      <c r="D27" s="10">
        <v>35.97</v>
      </c>
    </row>
    <row r="28" spans="1:5" ht="36.950000000000003" customHeight="1" x14ac:dyDescent="0.2">
      <c r="A28" s="7" t="s">
        <v>14</v>
      </c>
      <c r="B28" s="9" t="s">
        <v>26</v>
      </c>
      <c r="C28" s="9" t="s">
        <v>25</v>
      </c>
      <c r="D28" s="10">
        <v>35.97</v>
      </c>
    </row>
    <row r="29" spans="1:5" ht="99.6" customHeight="1" x14ac:dyDescent="0.2">
      <c r="A29" s="7" t="s">
        <v>15</v>
      </c>
      <c r="B29" s="9" t="str">
        <f>[5]Foglio1!$A$10</f>
        <v>Accordo per l’espletamento dell’attività del Medico competente in materia di protezione dei lavoratori negli  istituti penitenziari</v>
      </c>
      <c r="C29" s="9" t="str">
        <f>[5]Foglio1!C10</f>
        <v>Espletamento dell'attività' di Esperto negli istituti penitenziari per adulti dell'Amministrazione Penitenziaria anno 2021 - stipulato in data 19/01/2021</v>
      </c>
      <c r="D29" s="15" t="str">
        <f>[5]Foglio1!D10</f>
        <v xml:space="preserve">Vistita ai lavoratori € 19,37; Visita agli ambienti di lavoro € 25,82; Esame audiometrico € 14,29; Esame spirometrico € 14,29; Esame di Elettrocardiogramma € 20,00; Accesso in Istituto € 10,33 </v>
      </c>
    </row>
    <row r="30" spans="1:5" ht="75.599999999999994" customHeight="1" x14ac:dyDescent="0.2">
      <c r="A30" s="7" t="s">
        <v>15</v>
      </c>
      <c r="B30" s="9" t="str">
        <f>[5]Foglio1!$A$11</f>
        <v>Accordo sottoscritto ai sensi dell'articolo 80, comma 4, della Legge 26 luglio 1975, n. 354 - Dott.ssa Maria Grazia Muraca</v>
      </c>
      <c r="C30" s="9" t="str">
        <f>[5]Foglio1!C11</f>
        <v>Espletamento dell'attività' di Esperto negli istituti penitenziari per adulti dell'Amministrazione Penitenziaria 20 ore mensili dal 22/01/2021 al 30/06/2021 - stipulato in data 27/01/2021</v>
      </c>
      <c r="D30" s="16">
        <v>2115.6</v>
      </c>
    </row>
    <row r="31" spans="1:5" ht="73.900000000000006" customHeight="1" x14ac:dyDescent="0.2">
      <c r="A31" s="7" t="s">
        <v>15</v>
      </c>
      <c r="B31" s="9" t="str">
        <f>[5]Foglio1!$A$12</f>
        <v>Accordo sottoscritto ai sensi dell'articolo 80, comma 4, della Legge 26 luglio 1975, n. 354 - Dott.ssa Angela Teresa Aristodemo</v>
      </c>
      <c r="C31" s="9" t="str">
        <f>[5]Foglio1!C12</f>
        <v>Espletamento dell'attività' di Esperto negli istituti penitenziari per adulti dell'Amministrazione Penitenziaria 20 ore mensili dal 14/01/2021 al 30/06/2020 - stipulato in data 14/01/2021</v>
      </c>
      <c r="D31" s="16">
        <v>2115.6</v>
      </c>
    </row>
    <row r="32" spans="1:5" ht="45" customHeight="1" x14ac:dyDescent="0.2">
      <c r="A32" s="7" t="s">
        <v>16</v>
      </c>
      <c r="B32" s="9" t="s">
        <v>37</v>
      </c>
      <c r="C32" s="9" t="str">
        <f>[6]Foglio1!B10</f>
        <v>DR. CUZZOLA ANTONELLA 01.04.2021</v>
      </c>
      <c r="D32" s="10">
        <f>[6]Foglio1!C10</f>
        <v>818.19</v>
      </c>
    </row>
    <row r="33" spans="1:4" ht="45" customHeight="1" x14ac:dyDescent="0.2">
      <c r="A33" s="7" t="s">
        <v>16</v>
      </c>
      <c r="B33" s="9" t="str">
        <f t="shared" ref="B33:B35" si="0">$B$32</f>
        <v>Accordo individuale ai sensi dell'art. 80, comma 4, Legge 354/1975</v>
      </c>
      <c r="C33" s="9" t="str">
        <f>[6]Foglio1!B11</f>
        <v>DR. SCERRA MARIA PIA 01-01-21</v>
      </c>
      <c r="D33" s="10">
        <f>[6]Foglio1!C11</f>
        <v>1820.48</v>
      </c>
    </row>
    <row r="34" spans="1:4" ht="45" customHeight="1" x14ac:dyDescent="0.2">
      <c r="A34" s="7" t="str">
        <f>$A$33</f>
        <v>II.PP. Reggio Calabria</v>
      </c>
      <c r="B34" s="9" t="str">
        <f t="shared" si="0"/>
        <v>Accordo individuale ai sensi dell'art. 80, comma 4, Legge 354/1975</v>
      </c>
      <c r="C34" s="9" t="str">
        <f>[6]Foglio1!B12</f>
        <v>DR. AMODEO LAURA 01-01-21</v>
      </c>
      <c r="D34" s="10">
        <f>[6]Foglio1!C12</f>
        <v>3278.78</v>
      </c>
    </row>
    <row r="35" spans="1:4" ht="45" customHeight="1" x14ac:dyDescent="0.2">
      <c r="A35" s="7" t="s">
        <v>16</v>
      </c>
      <c r="B35" s="9" t="str">
        <f t="shared" si="0"/>
        <v>Accordo individuale ai sensi dell'art. 80, comma 4, Legge 354/1975</v>
      </c>
      <c r="C35" s="9" t="str">
        <f>[6]Foglio1!B13</f>
        <v>DR. VITALE MARTINA 01-01-21</v>
      </c>
      <c r="D35" s="10">
        <f>[6]Foglio1!C13</f>
        <v>2389.9299999999998</v>
      </c>
    </row>
    <row r="36" spans="1:4" ht="72.599999999999994" customHeight="1" x14ac:dyDescent="0.2">
      <c r="A36" s="7" t="s">
        <v>17</v>
      </c>
      <c r="B36" s="17" t="str">
        <f>[7]Foglio1!A10</f>
        <v>ACCORDO INDIVIDUALE</v>
      </c>
      <c r="C36" s="18" t="str">
        <f>[7]Foglio1!B10</f>
        <v>Espletamento dell'attività' di esperto negli istituti penitenziari per adulti dell'Amministrazione Penitenziaria. Incarico affidato alla Dott.ssa Caterina Ierovante dal 14.01.2021 al 30.06.2021.   14/01/2021</v>
      </c>
      <c r="D36" s="19">
        <f>[7]Foglio1!C10</f>
        <v>2115.6</v>
      </c>
    </row>
    <row r="37" spans="1:4" ht="70.900000000000006" customHeight="1" x14ac:dyDescent="0.2">
      <c r="A37" s="7" t="s">
        <v>17</v>
      </c>
      <c r="B37" s="8" t="str">
        <f>[7]Foglio1!A11</f>
        <v>ACCORDO INDIVIDUALE</v>
      </c>
      <c r="C37" s="13" t="str">
        <f>[7]Foglio1!B11</f>
        <v>Espletamento dell'attività' di esperto negli istituti penitenziari per adulti dell'Amministrazione Penitenziaria. Incarico affidato alla Dott.ssa Antonella Ferrise dal 14.01.2021 al 30.06.2021.  14/01/2021</v>
      </c>
      <c r="D37" s="20">
        <f>[7]Foglio1!C11</f>
        <v>2115.6</v>
      </c>
    </row>
    <row r="38" spans="1:4" ht="42.6" customHeight="1" x14ac:dyDescent="0.2">
      <c r="A38" s="7" t="s">
        <v>17</v>
      </c>
      <c r="B38" s="8" t="str">
        <f>[7]Foglio1!A12</f>
        <v xml:space="preserve">AFFIDAMENTO DIRETTO </v>
      </c>
      <c r="C38" s="13" t="str">
        <f>[7]Foglio1!B12</f>
        <v>Servizio di sorveglianza fisico-dosimetrica anno 2021. 27/04/2021</v>
      </c>
      <c r="D38" s="21">
        <f>[7]Foglio1!C12</f>
        <v>550</v>
      </c>
    </row>
    <row r="39" spans="1:4" ht="54.95" customHeight="1" x14ac:dyDescent="0.2">
      <c r="A39" s="7" t="s">
        <v>19</v>
      </c>
      <c r="B39" s="9" t="str">
        <f>[8]Foglio1!A10</f>
        <v>CONVENZIONE</v>
      </c>
      <c r="C39" s="9">
        <f>[8]Foglio1!B10</f>
        <v>0</v>
      </c>
      <c r="D39" s="22" t="str">
        <f>[8]Foglio1!C10</f>
        <v xml:space="preserve">Accordo individuale per l’espletamento dell’attività di osservazione e trattamento ex art. 80 comma 4 della L. 354/1975 - Dott.ssa SICOLI FRANCESCA- </v>
      </c>
    </row>
    <row r="40" spans="1:4" ht="36.950000000000003" customHeight="1" x14ac:dyDescent="0.2"/>
    <row r="41" spans="1:4" ht="36.950000000000003" customHeight="1" x14ac:dyDescent="0.2"/>
    <row r="42" spans="1:4" ht="36.950000000000003" customHeight="1" x14ac:dyDescent="0.2"/>
    <row r="43" spans="1:4" ht="18" customHeight="1" x14ac:dyDescent="0.2"/>
    <row r="44" spans="1:4" ht="18" customHeight="1" x14ac:dyDescent="0.2"/>
    <row r="45" spans="1:4" ht="18" customHeight="1" x14ac:dyDescent="0.2"/>
    <row r="46" spans="1:4" ht="18" customHeight="1" x14ac:dyDescent="0.2"/>
    <row r="47" spans="1:4" ht="18" customHeight="1" x14ac:dyDescent="0.2"/>
    <row r="48" spans="1:4" ht="18" customHeight="1" x14ac:dyDescent="0.2"/>
    <row r="49" ht="18" customHeight="1" x14ac:dyDescent="0.2"/>
    <row r="50" ht="18" customHeight="1" x14ac:dyDescent="0.2"/>
  </sheetData>
  <mergeCells count="7">
    <mergeCell ref="A1:D1"/>
    <mergeCell ref="A2:D3"/>
    <mergeCell ref="A8:D8"/>
    <mergeCell ref="A7:D7"/>
    <mergeCell ref="A6:D6"/>
    <mergeCell ref="A5:D5"/>
    <mergeCell ref="A4:D4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MdG PRAP Calabria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Calogero Busuito</dc:creator>
  <cp:lastModifiedBy>Calogero Busuito</cp:lastModifiedBy>
  <cp:lastPrinted>2021-07-21T12:37:58Z</cp:lastPrinted>
  <dcterms:created xsi:type="dcterms:W3CDTF">2021-01-26T11:01:25Z</dcterms:created>
  <dcterms:modified xsi:type="dcterms:W3CDTF">2022-02-14T13:10:17Z</dcterms:modified>
</cp:coreProperties>
</file>