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minia.ruchini\AppData\Local\Microsoft\Windows\INetCache\Content.Outlook\C2ZQ1V9P\"/>
    </mc:Choice>
  </mc:AlternateContent>
  <xr:revisionPtr revIDLastSave="0" documentId="13_ncr:1_{64366663-BA0D-4EDA-B279-B967BB4CD0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8" i="1" l="1"/>
  <c r="K20" i="1" l="1"/>
  <c r="K16" i="1"/>
  <c r="H16" i="1"/>
  <c r="K11" i="1"/>
  <c r="H11" i="1"/>
  <c r="K8" i="1"/>
</calcChain>
</file>

<file path=xl/sharedStrings.xml><?xml version="1.0" encoding="utf-8"?>
<sst xmlns="http://schemas.openxmlformats.org/spreadsheetml/2006/main" count="972" uniqueCount="470">
  <si>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</si>
  <si>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</si>
  <si>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</si>
  <si>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</si>
  <si>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</si>
  <si>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</si>
  <si>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</si>
  <si>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</si>
  <si>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</si>
  <si>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</si>
  <si>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</si>
  <si>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Centro per la Giustizia Minorile per la Toscana e l'Umbria</t>
  </si>
  <si>
    <t>AFFIDAMENTO DIRETTO</t>
  </si>
  <si>
    <t>Z82398226B</t>
  </si>
  <si>
    <t xml:space="preserve">INTERVENTO ELETTRICO PER RIPRISTINO ELETTROPOMPA IMPIANTO DI RISCALDAMENTO E PICCOLI INTERVENTI DI MANUTENZIONE C/O IL C.G.M. DI FIRENZE </t>
  </si>
  <si>
    <t>FAGIOLI E CAPPELLI S.R.L.</t>
  </si>
  <si>
    <t>ZD53A5B600</t>
  </si>
  <si>
    <t>Affidamento diretto per la fornitura di N.45 carnet (10 corse cad.) biglietti urbani (Autolinee toscane) per l'USSM di Firenze</t>
  </si>
  <si>
    <t>AUTOLINEE TOSCANE S.P.A.</t>
  </si>
  <si>
    <t>Z1B3A6E4D6</t>
  </si>
  <si>
    <t>Affidamento diretto per l'installazione di un cronotermostato all'impianto termico ubicato c/o alloggio demaniale sito al 1° piano di Via Bolognese n.92 Firenze.</t>
  </si>
  <si>
    <t>Z303AE946A</t>
  </si>
  <si>
    <t>PROCEDURA MEDIANTE O.D.A. SUL ME.PA. PER L'ACQUISTO DI CARTA A4 PER GLI UFFICI DELL'USSM DI PERUGIA</t>
  </si>
  <si>
    <t>O.D.A. SUL MEPA</t>
  </si>
  <si>
    <t>BRAGIOLA S.P.A.</t>
  </si>
  <si>
    <t>Z4F3AE94ED</t>
  </si>
  <si>
    <t>PROCEDURA MEDIANTE O.D.A. SUL ME.PA. PER L'ACQUISTO DI CARTA A4 PER GLI UFFICI DEL C.G.M. E USSM DI FIRENZE</t>
  </si>
  <si>
    <t>TUTTOCARTA FIRENZE S.R.L.</t>
  </si>
  <si>
    <t>Z543B6D343</t>
  </si>
  <si>
    <t>AFFIDAMENTO DIRETTO PER LA REALIZZAZIONE DEL PROGETTO “CITIZEN ART – IL VALORE DELLA CITTADINANZA ATTIVA ATTRAVERSO LA STREET ART” RIVOLTO AI GIOVANI DELL’AREA PENALE MINORILE ESTERNA IN CARICO ALL’U.S.S.M. DI FIRENZE</t>
  </si>
  <si>
    <t>LINC scs ONLUS</t>
  </si>
  <si>
    <t>Z0E3B6D6F2</t>
  </si>
  <si>
    <t>AFFIDAMENTO DIRETTO PER LA REALIZZAZIONE DEL PROGETTO “ANCORA INSIEME PER UN VIAGGIO CREATIVO” RIVOLTO AI GIOVANI DELL’AREA PENALE MINORILE ESTERNA IN CARICO ALL’U.S.S.M. DI FIRENZE</t>
  </si>
  <si>
    <t>APS PRO.G.RE.S.S.</t>
  </si>
  <si>
    <t>ZB93B6D7EF</t>
  </si>
  <si>
    <t>AFFIDAMENTO DIRETTO PER LA REALIZZAZIONE DEL PROGETTO “PERCORSI DI RESPONSABILIZZAZIONE: IO E GLI ALTRI” RIVOLTO AI GIOVANI DELL’AREA PENALE MINORILE ESTERNA IN CARICO ALL’U.S.S.M. DI FIRENZE</t>
  </si>
  <si>
    <t>APS ALETEIA</t>
  </si>
  <si>
    <t>Z303B7E6E0</t>
  </si>
  <si>
    <t>AFFIDAMENTO DIRETTO PER GLI INTERVENTI DI MANUTENZIONE E REVISIONE PERIODICA DELL’AUTOVETTURA IN DOTAZIONE ALL’U.S.S.M. DI PERUGIA</t>
  </si>
  <si>
    <t>GRIFO CAR s.n.c.</t>
  </si>
  <si>
    <t>ZF43B7FC54</t>
  </si>
  <si>
    <t>AFFIDAMENTO DIRETTO DEI LAVORI PER L’ELIMINAZIONE DELLE INFILTRAZIONI D’ACQUA, PULIZIA E RIPRISTINO GRONDAIE ALLA COPERTURA DI VILLA “IL PELLEGRINO” IN VIA BOLOGNESE N. 86 FIRENZE</t>
  </si>
  <si>
    <t>PINELLO SANTO &amp; C. S.A.S.</t>
  </si>
  <si>
    <t>Z113BC6A56</t>
  </si>
  <si>
    <t>AFFIDAMENTO DIRETTO PER LA REALIZZAZIONE DEL PROGETTO “GESTIRE LE RELAZIONI E LE EMOZIONI” RIVOLTO AI GIOVANI DELL’AREA PENALE MINORILE ESTERNA IN CARICO ALL’U.S.S.M. DI FIRENZE</t>
  </si>
  <si>
    <t>ASSOCIAZIONE ORIGINE</t>
  </si>
  <si>
    <t>ZCE3BCB6C5</t>
  </si>
  <si>
    <t>AVVIO PROCEDURA MEDIANTE O.D.A. SUL ME.PA. PER L’ACQUISTO DI MATERIALE DI CANCELLERIA PER GLI UFFICI DELL’USSM DI PERUGIA</t>
  </si>
  <si>
    <t>Z4C3BD8BCA</t>
  </si>
  <si>
    <t>AFFIDAMENTO DIRETTO PER LA RIPARAZIONE STRAORDINARIA DELL’IMPIANTO PER LA RICEZIONE DEL SEGNALE DIGITALE PRESSO GLI ALLOGGI DEMANIALI SITI IN VIA BOLOGNESE N. 90</t>
  </si>
  <si>
    <t>BNG ELECTRONICS di Narciso Bertolini</t>
  </si>
  <si>
    <t>Z763C45C94</t>
  </si>
  <si>
    <t>AFFIDAMENTO DIRETTO PER LA REALIZZAZIONE DEL PROGETTO “GRUPPI DI PAROLA SUI DIRITTI UMANI FONDAMENTALI” RIVOLTO AI MINORI E GIOVANI ADULTI DELL’AREA PENALE MINORILE ESTERNA IN CARICO ALL’U.S.S.M. DI PERUGIA</t>
  </si>
  <si>
    <t>CENTRO SPORTIVO LIBERTAS</t>
  </si>
  <si>
    <t>ZAB3C468E7</t>
  </si>
  <si>
    <t>AUTORIZZAZIONE A CONTRARRE MEDIANTE TRATTATIVA DIRETTA SUL ME.PA. PER LA FORNITURA DI MATERIALE DI CANCELLERIA PER IL CGM E L’USSM DI FIRENZE</t>
  </si>
  <si>
    <t>TRATTATIVA DIRETTA SUL ME.PA.</t>
  </si>
  <si>
    <t>MYO S.p.A.</t>
  </si>
  <si>
    <t>ZB33C52072</t>
  </si>
  <si>
    <t>AFFIDAMENTO DIRETTO DEI LAVORI PER IL RIPRISTINO DELLA RECINZIONE DELLA ZONA DI CONFINE IN VIA DE’ BRUNI PRESSO IL COMPLESSO DEMANIALE DI VILLA “IL PELLEGRINO” SEDE DEL CGM DI FIRENZE</t>
  </si>
  <si>
    <t>ZFA3C520F4</t>
  </si>
  <si>
    <t>AFFIDAMENTO DIRETTO PER L’INCARICO DI PRESENTAZIONE ISTANZA DI PAESAGGISTICA SEMPLIFICATA PRESSO IL COMUNE DI FIRENZE, PER RIPARAZIONE DI RECINZIONE DI CONFINE DEL CGM DI FIRENZE LUNGO VIA DE’ BRUNI</t>
  </si>
  <si>
    <t>BARTOLINI DANIELE</t>
  </si>
  <si>
    <t>Z1E352177</t>
  </si>
  <si>
    <t>AFFIDAMENTO DIRETTO DEI LAVORI PER LA MOVIMENTAZIONE, SMALTIMENTO E RITIRO DI MATERIALE VARIO PRESSO IL COMPLESSO DI VILLA “IL PELLEGRINO” IN VIA BOLOGNESE N.86 E VIA DE BRUNI – FIRENZE</t>
  </si>
  <si>
    <t>Coop.va di Facchinaggio e Trasporto Rifredi s.c.r.l.</t>
  </si>
  <si>
    <t>ZB23D3D919</t>
  </si>
  <si>
    <t>AFFIDAMENTO DIRETTO DEI LAVORI DI IMBIANCATURA DI N. 3 (TRE) STANZE ADIBITE AD UFFICI DELL’AREA CONTABILE PRESSO LA SEDE DEL CGM, COMPLESSO DEMANIALE DI VILLA “IL PELLEGRINO” IN VIA BOLOGNESE N. 86 FIRENZE</t>
  </si>
  <si>
    <t>Z0939990DB</t>
  </si>
  <si>
    <t>IPM FIRENZE</t>
  </si>
  <si>
    <t>MANUENZIONE CORPI ILLUMINANTI LABORATORI, PALAZZINA UFFICI,MAGAZZINO VESTIARIO</t>
  </si>
  <si>
    <t>FAGIOLI &amp; CAPPELLI</t>
  </si>
  <si>
    <t>Z3239A35D7</t>
  </si>
  <si>
    <t xml:space="preserve">RIPARAZIONE PARAURTI  ANTERIORE LATO DX FORD FOCUS </t>
  </si>
  <si>
    <t>GIBIESSE srl</t>
  </si>
  <si>
    <t>ZB839EDAFD</t>
  </si>
  <si>
    <t>RIPARAZIONE FORATURA PNEUMATICO ANTERIORE SX FORD FOCUS ANNO 2023</t>
  </si>
  <si>
    <t>PECCHIOLI GOMME SAS</t>
  </si>
  <si>
    <t>02/02/2023</t>
  </si>
  <si>
    <t>09/02/2023</t>
  </si>
  <si>
    <t>Z3A39D1E36</t>
  </si>
  <si>
    <t>PROGETTO TRATTAMENTALE PERCORSI NELLA NATURA ANNO 2023</t>
  </si>
  <si>
    <t>ASSOCIAZIONE PRO.G.RESS</t>
  </si>
  <si>
    <t>31/12/2023</t>
  </si>
  <si>
    <t>Z1D39D1F38</t>
  </si>
  <si>
    <t>PROGETTO TRATTAMENTALE SPORT DENTRO FUORI ANNO 2023</t>
  </si>
  <si>
    <t>CENTRO SOLIDARITA FIRENZE ONLUS</t>
  </si>
  <si>
    <t>06/02/2023</t>
  </si>
  <si>
    <t>03/02/2023</t>
  </si>
  <si>
    <t>ZFA39CF9B8</t>
  </si>
  <si>
    <t>PROGETTO TRATTAMENTALE ARTE E NATURA ANNO 2023</t>
  </si>
  <si>
    <t>ZCF39CF308</t>
  </si>
  <si>
    <t>PROGETTO TRATTAMENTALE SEDICI SBARRE ANNO 2023</t>
  </si>
  <si>
    <t>ASSOCIAZIONE C.A.T. COOP.SOCIALE</t>
  </si>
  <si>
    <t>Z2D39CE9AF</t>
  </si>
  <si>
    <t>PROGETTO TRATTAMENTALE MEDIAZIONE LINGUISTICA ANNO 2023</t>
  </si>
  <si>
    <t>ZB539F035C</t>
  </si>
  <si>
    <t>FORNITURA CARTA IGIENICA E CARTA MANI PER REPARTO DETENTIVO E C.P.A. O.D.A. n. 7153613 Anno 2023</t>
  </si>
  <si>
    <t>BARTALESI GUIDO SRL</t>
  </si>
  <si>
    <t>14/02/2023</t>
  </si>
  <si>
    <t>ZE03A0EB75</t>
  </si>
  <si>
    <t>SOSTITUZIONE GALLEGGIANTE WC CELLA n. 02 Anno 2023.</t>
  </si>
  <si>
    <t>TERMOIDRAULICA ROSSETTI MAURO</t>
  </si>
  <si>
    <t>21/01/2023</t>
  </si>
  <si>
    <t>21/02/2023</t>
  </si>
  <si>
    <t>ZE33A4F2BD</t>
  </si>
  <si>
    <t>SOSTITUZIONE CARBONCINI MOTORE LAVATRICE REPARTO DETENTIVO</t>
  </si>
  <si>
    <t>A.R.E.S. s.n.c.</t>
  </si>
  <si>
    <t>13/02/2023</t>
  </si>
  <si>
    <t>28/03/2023</t>
  </si>
  <si>
    <t>Z193A0EBBF</t>
  </si>
  <si>
    <t>MANUTENZIONE ORDINARIA LUCI CAMPO SPORTIVO Anno 2023</t>
  </si>
  <si>
    <t>18/01/2023</t>
  </si>
  <si>
    <t>22/02/2023</t>
  </si>
  <si>
    <t>Z0C3A672FB</t>
  </si>
  <si>
    <t>PROGETTO DI TEATRO "LA PICCOLA ACCADEMIA DEGLI STUPORI" ANNO 2023.</t>
  </si>
  <si>
    <t>COMPAGNIA INTERAZIONI ELEMENTARI</t>
  </si>
  <si>
    <t>16/03/2023</t>
  </si>
  <si>
    <t>Z5B3A736CC</t>
  </si>
  <si>
    <t>FORNITURA DI n. 05 STENDIBIANCHERIA PER REPARTO DETENTIVO O.D.A. n. 7199517 Anno 2023.</t>
  </si>
  <si>
    <t>3M FORNITURE  srl</t>
  </si>
  <si>
    <t>21/03/2023</t>
  </si>
  <si>
    <t>31/03/2023</t>
  </si>
  <si>
    <t>Z4E3A753A6</t>
  </si>
  <si>
    <t>FORNITURA DI n. 01 CASSETTA PRIMO SOCCORSO E n. 12 KIT REINTEGRO Anno 2023.</t>
  </si>
  <si>
    <t>PAPER-INGROS</t>
  </si>
  <si>
    <t>Z503A84C3F</t>
  </si>
  <si>
    <t>FORNITURA MATERIALE PER PROGETTO ARTE E NATURA ANNO 2023</t>
  </si>
  <si>
    <t>BRICOMAN ITALIA S.R.L.</t>
  </si>
  <si>
    <t>24/03/2023</t>
  </si>
  <si>
    <t>ZCF3A72700</t>
  </si>
  <si>
    <t>MANUTENZIONE STRAORDINARIA ALLA CALDAIA PRODUZIONE ACS. SOSTITUZIONE SONDE, VALVOLE, ALTRO.</t>
  </si>
  <si>
    <t>TERMOIDRAULICA FIUMI &amp; C. SRL</t>
  </si>
  <si>
    <t>25/01/2023</t>
  </si>
  <si>
    <t>30/04/2023</t>
  </si>
  <si>
    <t>Z283B0E662</t>
  </si>
  <si>
    <t>FORNITURA E POSA IN OPERA DI n. 02 CONTRAFFORTI PER BLOCCARE LA PORTA DELLA STANZA ATTIGUA ALL'UFFICIO COMANDO.</t>
  </si>
  <si>
    <t>A.S. di SUSSI ANDREA</t>
  </si>
  <si>
    <t>02/05/2023</t>
  </si>
  <si>
    <t>Z303A9A0AB</t>
  </si>
  <si>
    <t>TAGLIANDO ANNO 2023 AUTO DI SERVIZIO ALFA ROMEO GIULIETTA Tg FT674CV</t>
  </si>
  <si>
    <t>CAR VILLAGE S.R.L.</t>
  </si>
  <si>
    <t>15/03/2023</t>
  </si>
  <si>
    <t>21/04/2023</t>
  </si>
  <si>
    <t>Z803A9A1A4</t>
  </si>
  <si>
    <t>TAGLIANDO ANNO 2023 AUTO DI SERVIZIO FORD FOCUS Tg EV270PN</t>
  </si>
  <si>
    <t>AUTOSAS SPA</t>
  </si>
  <si>
    <t>24/04/2023</t>
  </si>
  <si>
    <t>Z833AD935A</t>
  </si>
  <si>
    <t>SERVIZIO DISINFESTAZIONE DA ZANZARE E INSETTI VOLATILI ANNO 2023.</t>
  </si>
  <si>
    <t>EKONORE BIOSANIFICAZIONE</t>
  </si>
  <si>
    <t>19/04/2023</t>
  </si>
  <si>
    <t>10/05/2023</t>
  </si>
  <si>
    <t>Z203A826CC</t>
  </si>
  <si>
    <t>FORNITURA MATERIALE IGIENICO PER IL REPARTO DETENTIVO IPM e CPA O.D.A. n. 7271861 Anno 2023.</t>
  </si>
  <si>
    <t>EP MEGASTORE di Pepe P</t>
  </si>
  <si>
    <t>31/05/2023</t>
  </si>
  <si>
    <t>ZA93A6DFF8</t>
  </si>
  <si>
    <t>SERVIZIO TRASLOCO PER MOVIMENTAZIONE MOBILIO DAL LOCALE M.O.F. e ALTRO ANNO 2023.</t>
  </si>
  <si>
    <t>FIRENZE SERVIZI S.C.S. ONLUS</t>
  </si>
  <si>
    <t>17/03/2023</t>
  </si>
  <si>
    <t>Z803B25D1C</t>
  </si>
  <si>
    <t>INTERVENTI DI MANUTENZIONE IDRAULICA URGENTI Rif.to Buono Lavoro n. 02 del 10/05/2023.</t>
  </si>
  <si>
    <t>04/05/2023</t>
  </si>
  <si>
    <t>11/05/2023</t>
  </si>
  <si>
    <t>Z3C3ADF0F8</t>
  </si>
  <si>
    <t>MANUTENZIONE AUTO DI SERVIZIO FIAT PUNTO TAGLIANDO ANNO 2023</t>
  </si>
  <si>
    <t>CRS CENTRO REVISIONI SERVIZI SRL</t>
  </si>
  <si>
    <t>ZD93A8C097</t>
  </si>
  <si>
    <t>FORNITURA E POSA IN OPERA DI VENTILATORI FISSI PER LE STANZE DI PERNOTTO REPARTO DETENTIVO I.P.M. e C.P.A..</t>
  </si>
  <si>
    <t>QUESTI LUCIANO IMPIANTI</t>
  </si>
  <si>
    <t>27/03/2023</t>
  </si>
  <si>
    <t>31/07/2023</t>
  </si>
  <si>
    <t>Z7A3A6E107</t>
  </si>
  <si>
    <t>CONTRATTO DI III RESPONSABILE PER LA CONDUZIONE CLIMATIZZATORI ANNO 2023-2025 CON POSSIBILITA' DI RIPETIZIONE PER 12 MESI.</t>
  </si>
  <si>
    <t>S.T.E.A. SRL</t>
  </si>
  <si>
    <t>11/04/2023</t>
  </si>
  <si>
    <t>13/06/2023</t>
  </si>
  <si>
    <t>Z603B8D843</t>
  </si>
  <si>
    <t>INTERVENTI DI MANUTENZIONE STRAORDINARIA AL WC DELLE STANZE DI PERNOTTO C.P.A.. Anno 2023.</t>
  </si>
  <si>
    <t>20/02/2023</t>
  </si>
  <si>
    <t>30/06/2023</t>
  </si>
  <si>
    <t>Z193BB2213</t>
  </si>
  <si>
    <t>FORNITURA EPOSA IN OPERA DI n. 01 FINESTRA PER LA CELLA n. 06.</t>
  </si>
  <si>
    <t>26/06/2023</t>
  </si>
  <si>
    <t>30/09/2023</t>
  </si>
  <si>
    <t>Z103BA2E74</t>
  </si>
  <si>
    <t>INTERVENTI DI MANUTENZIONE STRAORDINARIA IDRAULICA ESEGUITI 09 e 15 Giugno</t>
  </si>
  <si>
    <t>09/06/2023</t>
  </si>
  <si>
    <t>15/06/2023</t>
  </si>
  <si>
    <t>Z653BA2DD5</t>
  </si>
  <si>
    <t>FORNITURA E POSA IN OPERA PER INSTALLAZIONE DI UNA NUOVA POSTAZIONE DI CONTROLLO DELLE TELECAMERE DI VIDEOSORVEGLIANZA</t>
  </si>
  <si>
    <t>ERITEL TELECOMUNICAZIONI SRL</t>
  </si>
  <si>
    <t>29/06/2023</t>
  </si>
  <si>
    <t>ZA13BFE337</t>
  </si>
  <si>
    <t>FORNITURA E POSA IN OPERA DI TENDE OSCURANTI PER IL LOCALE BIBLIOTECA.</t>
  </si>
  <si>
    <t>CAPPELLINI TAPPEZZERIA</t>
  </si>
  <si>
    <t>01/06/2023</t>
  </si>
  <si>
    <t>24/07/2023</t>
  </si>
  <si>
    <t>Z273C0E588</t>
  </si>
  <si>
    <t>FORNITURA CONDIZIONATORI PORTATILI PER INFERMERIA E PSICOLOGHE</t>
  </si>
  <si>
    <t>TEKNOIT SRL</t>
  </si>
  <si>
    <t>28/07/2023</t>
  </si>
  <si>
    <t>25/08/2023</t>
  </si>
  <si>
    <t>Z813C0E547</t>
  </si>
  <si>
    <t>FORNITURA TV 24" PER REPARTO DETENTIVO Anno2023</t>
  </si>
  <si>
    <t>SIAC INFORMATICA VENETA SRL</t>
  </si>
  <si>
    <t>27/07/2023</t>
  </si>
  <si>
    <t>Z703C1BB57</t>
  </si>
  <si>
    <t>SOSTITUZIONE CORPI ILLUMINANTI GUASTI DELLA PALAZZINA UFFICI E REPARTO DETENTIVO E SOSTITUZIONE SENSORE A FOTOCELLULA WC PORTINERIA.</t>
  </si>
  <si>
    <t>EMME ELETTRICA di Maurizio Morreale</t>
  </si>
  <si>
    <t>11/07/2023</t>
  </si>
  <si>
    <t>28/08/2023</t>
  </si>
  <si>
    <t>Z5D3C1C9D4</t>
  </si>
  <si>
    <t>INTERVENTI DI MANUTENZIONE ORDINARIA IDRAULICA EFFETTUATI MESE DI LUGLIO 2023</t>
  </si>
  <si>
    <t>18/07/2023</t>
  </si>
  <si>
    <t>ZD33BFC29C</t>
  </si>
  <si>
    <t>SOSTITUZIONE DELLE FINESTRE ROTTE DELLA CELLA n. 04.</t>
  </si>
  <si>
    <t>21/07/2023</t>
  </si>
  <si>
    <t>01/09/2023</t>
  </si>
  <si>
    <t>Z5A3C56A81</t>
  </si>
  <si>
    <t>FORNITURA MATERIALE IGIENICO PER LA PERSONA REPARTO DETENTIVO SISTERS</t>
  </si>
  <si>
    <t>SISTERS S.R.L.</t>
  </si>
  <si>
    <t>04/09/2023</t>
  </si>
  <si>
    <t>Z8F3C6E48B</t>
  </si>
  <si>
    <t>SOSTITUZIONE TUBO ARIA CONDIZIONATA AUTO DI SERVIZIO FORD FOCUS Tg EV270PN 2023</t>
  </si>
  <si>
    <t>CRS CENTRO REVISIONE SERVIZI s.r.l.</t>
  </si>
  <si>
    <t>23/06/2023</t>
  </si>
  <si>
    <t>06/09/2023</t>
  </si>
  <si>
    <t>Z1A3C6E26C</t>
  </si>
  <si>
    <t>FORNITURA E POSA IN OPERA DI FILO SPINATO TIPO CONCERTINE, PANNELLI A MAGLIA PICCOLA ANTIAPPIGLIO.</t>
  </si>
  <si>
    <t>23/08/2023</t>
  </si>
  <si>
    <t>28/09/2023</t>
  </si>
  <si>
    <t>Z903BA0189</t>
  </si>
  <si>
    <t>MANUTENZIONE STRAORD. CELLA 1 e 2, INFERMERIA, STANZA PSICOLOGHE, PIAZZALE DETENTIVO</t>
  </si>
  <si>
    <t>EDIL VID</t>
  </si>
  <si>
    <t>Z093C9C6FF</t>
  </si>
  <si>
    <t>MANUTENZIONE ORDINARIA  ALLARME ANTISCAVALCAMENTO 2023</t>
  </si>
  <si>
    <t>PROFESSIONAL SECURITY S.R.L.</t>
  </si>
  <si>
    <t>08/06/2023</t>
  </si>
  <si>
    <t>29/08/2023</t>
  </si>
  <si>
    <t>ZD73C59BE2</t>
  </si>
  <si>
    <t>MANUTENZIONE E AGGIORNAMENTO SOFTWARE SOMEtime 2023</t>
  </si>
  <si>
    <t>TEMPOTEMPO EVOLUTION srl</t>
  </si>
  <si>
    <t>05/09/2023</t>
  </si>
  <si>
    <t>21/09/2023</t>
  </si>
  <si>
    <t>Z133C932B3</t>
  </si>
  <si>
    <t>MANUTENZIONE CANCELLO DI FERRO E SOSTITUZIONE DIFFERENZIALE CELLA 2 2023</t>
  </si>
  <si>
    <t>FAGIOLI &amp; CAPPELLI srl</t>
  </si>
  <si>
    <t>07/09/2023</t>
  </si>
  <si>
    <t>08/09/2023</t>
  </si>
  <si>
    <t>Z673CA2AD9</t>
  </si>
  <si>
    <t>EQUILIBRATURA, CONVERGENZA, INVERSIONE PNEUMATICI AUTO DI SERVIZIO FORD FOCUS Tg EV270PN Anno 2023.</t>
  </si>
  <si>
    <t>PECCHIOLI GOMME S.A.S</t>
  </si>
  <si>
    <t>02/10/2023</t>
  </si>
  <si>
    <t>Z8C3BB288F</t>
  </si>
  <si>
    <t>FORNITURA E POSA IN OPERA VETRI FINESTRE CELLA 1 E 2</t>
  </si>
  <si>
    <t>06/10/2023</t>
  </si>
  <si>
    <t>Z9A3CE3252</t>
  </si>
  <si>
    <t>FORNITURA DI DETERSIVO PAVIMENTI E DOCCIA SHAMPOO PER REPARTO DETENTIVO Anno 2023.</t>
  </si>
  <si>
    <t>MEDIAEVENTI Srl</t>
  </si>
  <si>
    <t>17/10/2023</t>
  </si>
  <si>
    <t>31/10/2023</t>
  </si>
  <si>
    <t>ZED3CE3610</t>
  </si>
  <si>
    <t>MANUTENZIONE STRAORDINARIA CENTRALE TERMICA, CALADAIA PRODUZIONE ACS, SOSTITUZIONE COMPONENTI GUASTI Anno 2023.</t>
  </si>
  <si>
    <t>30/08/2023</t>
  </si>
  <si>
    <t>ZEC3D032A8</t>
  </si>
  <si>
    <t>FORNITURA DI LASTRE MATERASSO IN RESINA ESPANSA PER REPARTO DETENTIVO IPM E CPA</t>
  </si>
  <si>
    <t>LORDFLEX'S SRL</t>
  </si>
  <si>
    <t>25/10/2023</t>
  </si>
  <si>
    <t>30/11/2023</t>
  </si>
  <si>
    <t>ZB33D034F1</t>
  </si>
  <si>
    <t>FORNITURA CARTA A4 e A3 PER UFFICI IPM E CPA Anno 2023</t>
  </si>
  <si>
    <t>OFFICE DEPOT ITALIA S.R.L.</t>
  </si>
  <si>
    <t>Z983D03291</t>
  </si>
  <si>
    <t>FORNITURA CUSCINI PER REPARTO DETENTIVO IMP e CPA</t>
  </si>
  <si>
    <t>PAPER-INGROS DI DAVIDE FREGA</t>
  </si>
  <si>
    <t>ZE83CECCB0</t>
  </si>
  <si>
    <t>PROGETTO LOTTA E L'IMPEGNO IN FAVORE DEI MINORI I.P.M.. Anno 2023</t>
  </si>
  <si>
    <t>FACTORY COMPAGNIA TRANSADRIATICA</t>
  </si>
  <si>
    <t>11/11/2023</t>
  </si>
  <si>
    <t>ZF43D1F4E3</t>
  </si>
  <si>
    <t>MANUTENZIONE STRAORDINARIA CELLA n. 04 CAUSA EVENTO CRITICO DEL 16 OTTOBRE 2023.</t>
  </si>
  <si>
    <t>IMPRESA EDILE TUKA ERMAL</t>
  </si>
  <si>
    <t>19/10/2023</t>
  </si>
  <si>
    <t>18/11/2023</t>
  </si>
  <si>
    <t>Z543D24E20</t>
  </si>
  <si>
    <t>FORNITURA CARTA IGIENICA PER REPARTO DETENTIVO E CPA Novembre 2023</t>
  </si>
  <si>
    <t>TOSCANA SERVICE srl</t>
  </si>
  <si>
    <t>06/11/2023</t>
  </si>
  <si>
    <t>08/11/2023</t>
  </si>
  <si>
    <t>Z743D2EDBE</t>
  </si>
  <si>
    <t>SOSTITUZIONE TRUCA WC CELLA 3 E INSTALLAZIONE WC</t>
  </si>
  <si>
    <t>24/10/2023</t>
  </si>
  <si>
    <t>Z1B3D3A793</t>
  </si>
  <si>
    <t>ACQUISTO TV 24" REPARTO DETENTIVO Anno 2023 O.D.A. n. 7489261</t>
  </si>
  <si>
    <t>10/11/2023</t>
  </si>
  <si>
    <t>ZA13D3FAC1</t>
  </si>
  <si>
    <t>SOSTITUZIONE CINGHIA DISTRIBUZIONE, CINGHIA SERVIZI, POMPA ACQUA, ALL'AUTO DI SERVIZIO FORD FOCUS.</t>
  </si>
  <si>
    <t>13/11/2023</t>
  </si>
  <si>
    <t>ZB83D1FA49</t>
  </si>
  <si>
    <t>SOSTITUZIONE FRIZIONE AUTO DI SERVIZIO ALFA ROMEO GIULIETTA</t>
  </si>
  <si>
    <t>14/11/2023</t>
  </si>
  <si>
    <t>Z4A3D55AD3</t>
  </si>
  <si>
    <t>MANUTENZIONE SCARICO CUCINA DETENUTI E SCIACQUONE WC PALESTRA Anno 2023.</t>
  </si>
  <si>
    <t>Z403D52525</t>
  </si>
  <si>
    <t>FORNITURA CANCELLERIA E CARTA A4 Anno 2023 O.D.A. n. 7501483.</t>
  </si>
  <si>
    <t>MONDOFFICE S.R.L.</t>
  </si>
  <si>
    <t>16/11/2023</t>
  </si>
  <si>
    <t>Z063D55B20</t>
  </si>
  <si>
    <t>MANUTENZIONE LAVATRICE SEZIONE NOVEMBRE 2023</t>
  </si>
  <si>
    <t>17/11/2023</t>
  </si>
  <si>
    <t>ZB83C7A400</t>
  </si>
  <si>
    <t>RISANAMENTO LOCALE ARMERIA, INSTALLAZIONE CARTONGESSO E PREDISPOSIZIONE PRESE D'ARIA E ASPIRATORE.</t>
  </si>
  <si>
    <t>TUKA ERMAL DI ERMAL TUKA</t>
  </si>
  <si>
    <t>23/11/2023</t>
  </si>
  <si>
    <t>Z563D629FF</t>
  </si>
  <si>
    <t>FORNITURA MATERIALE IGIENICO PER LA PERSONA E LOCALI IPM e CPA O.D.A. n. 7510124.</t>
  </si>
  <si>
    <t>LANTERA S.r.l.</t>
  </si>
  <si>
    <t>27/11/2023</t>
  </si>
  <si>
    <t>Z7D3D2EE35</t>
  </si>
  <si>
    <t>MANUTENZIONE FINESTRE ROTTE CELLA 7 IPM E CELLA 2 CPA</t>
  </si>
  <si>
    <t>FALEGNAMERIA ARTIGIANA DE CHIARA ALESSIO</t>
  </si>
  <si>
    <t>Z233D69EA7</t>
  </si>
  <si>
    <t>FORNITURA LENZUOLA FEDERE E ASCIUGAMANI O.D.A. n. 7513622.</t>
  </si>
  <si>
    <t>FORTI TONINO e C SAS</t>
  </si>
  <si>
    <t>ZB93D65072</t>
  </si>
  <si>
    <t>FORNITURA LENZUOLA USA E GETTA O.D.A n. 7510636</t>
  </si>
  <si>
    <t>SA.NI MEDICAL srl UNIPERSONALE</t>
  </si>
  <si>
    <t>ZCE3D2ED7D</t>
  </si>
  <si>
    <t>SERVIZIO VUOTATURA FOSSE CHIOSTRO ANNO 2023</t>
  </si>
  <si>
    <t>SPURGHI CASENTINESI sas</t>
  </si>
  <si>
    <t>18/10/2023</t>
  </si>
  <si>
    <t>ZF23D73397</t>
  </si>
  <si>
    <t>INSTALLAZIONE TEMPORIZZATORI E FOTOCELLULE CORRIDOIO PALAZZINA UFFICI E CASERMA AGENTI</t>
  </si>
  <si>
    <t>15/12/2023</t>
  </si>
  <si>
    <t>Z373D82659</t>
  </si>
  <si>
    <t>INTERVENTO URGENTE PER RIPRISTINO FUNZIONAMNETO PRESE REPARTO DETENTIVO</t>
  </si>
  <si>
    <t>Z7D3DC30FB</t>
  </si>
  <si>
    <t>SOSTITUZIONE BATTERIA FIAT PUNTO Anno 2023</t>
  </si>
  <si>
    <t>05/12/2023</t>
  </si>
  <si>
    <t>13/12/2023</t>
  </si>
  <si>
    <t>Z6639A342B</t>
  </si>
  <si>
    <t>RIPARAZIONE GIUNTI IN FUSIOTERM</t>
  </si>
  <si>
    <t>ZFA3DA7D07</t>
  </si>
  <si>
    <t>SOSTITUZIONE DIFFERENZIALE FARI CAMPO</t>
  </si>
  <si>
    <t>Z9B3DA7DE5</t>
  </si>
  <si>
    <t>MANUTENZIONE STRAORDINARIA WC DELLE CELLE n.01, 02, 03, 04.</t>
  </si>
  <si>
    <t>21/11/2023</t>
  </si>
  <si>
    <t>ISTITUTO PENALE PER I MINORENNI DI PONTREMOLI</t>
  </si>
  <si>
    <t>ZB2398E0D2</t>
  </si>
  <si>
    <t>Affidamento diretto per la fornitura di materiale per l’igiene personale</t>
  </si>
  <si>
    <t>01105330458 Detersificio Bertozzi SAS</t>
  </si>
  <si>
    <t>Z1A398E3F9</t>
  </si>
  <si>
    <t>Affidamento diretto per la fornitura di materiale per le pulizie</t>
  </si>
  <si>
    <t xml:space="preserve">9596206FB1 </t>
  </si>
  <si>
    <t xml:space="preserve">servizio di ristorazione a basso impatto ambientale vitto per le minori/giovani adulte </t>
  </si>
  <si>
    <t>PROCEDURA NEGOZIATA SENZA PREVIA PUBBLICAZIONE DEL BANDO</t>
  </si>
  <si>
    <t>01121590770 CSF COSTRUZIONI E SERVIZI SRL; 00258490457 A. GOZZOLI E SOCI SRL; 00805980158 SODEXO ITALIA SPA; 01930591001 SOCIETÀ COOPERATIVA LA SCINTILLA; 01963720030 TWEETY'S HOUSE; 03524390790 RICOS SRL; 00662940071 FULL RESIDENCE SRL; 11303820010 EUTOURIST NEW SPA;</t>
  </si>
  <si>
    <t>Gara deserta</t>
  </si>
  <si>
    <t>Z813A37951</t>
  </si>
  <si>
    <t xml:space="preserve">Comunicazione nuovo CIG e altri dati identificativi per fruizione servizi Postali </t>
  </si>
  <si>
    <t>01114601006 POSTE ITALIANE</t>
  </si>
  <si>
    <t>Z3E3A47EB1</t>
  </si>
  <si>
    <t>Affidamento per la fornitura di cassette e kit di reintegro pronto soccorso</t>
  </si>
  <si>
    <t xml:space="preserve">06111530637 AIESI HOSPITAL SERVICE S.A.S. </t>
  </si>
  <si>
    <t>9729832F5B</t>
  </si>
  <si>
    <t xml:space="preserve">Fornitura del sistema di videosorveglianza </t>
  </si>
  <si>
    <t>AFFIDAMENTO DIRETTO IN ADESIONE CONVENZIONE CONSIP</t>
  </si>
  <si>
    <t>01374110599 RTI TELECOM ITALIA SPA - I&amp;SI SPA</t>
  </si>
  <si>
    <t>Z4A3A98B3E</t>
  </si>
  <si>
    <t>Fornitura materiale informatico per uffici</t>
  </si>
  <si>
    <t>04440930826 POWERMEDIA SRL</t>
  </si>
  <si>
    <t>ZF93AB6CC2</t>
  </si>
  <si>
    <t>Fornitura di attrezzature sportive per le detenute</t>
  </si>
  <si>
    <t>02287970657 GANA SPORT SRL</t>
  </si>
  <si>
    <t>Z253AD59A9</t>
  </si>
  <si>
    <t>Acquisto gruppo di continuità e batteria per server</t>
  </si>
  <si>
    <t>025000250168 EDIST ENGINEERING SRL</t>
  </si>
  <si>
    <t>Z303AE0A2B</t>
  </si>
  <si>
    <t>Affidamento incarico tour cava fantiscritti carrara</t>
  </si>
  <si>
    <t>PPLSNT58H48M011Y Souvenirs Walter Cava Museo di Ippolito Santa</t>
  </si>
  <si>
    <t>Z1B3ADDE45</t>
  </si>
  <si>
    <t xml:space="preserve">Incarico per  sgorgo pozzetto adiacente Ufficio Ispettori </t>
  </si>
  <si>
    <t xml:space="preserve">01265640456 LUNIGIANA SPURGHI SRL </t>
  </si>
  <si>
    <t xml:space="preserve">01252470453 MATE ANTINCENDIO SRL </t>
  </si>
  <si>
    <t>0142571045 SISTEMCLIMA SRL</t>
  </si>
  <si>
    <t>VNTGPL59A23E591L ESSEVI IMPIANTI DI VENTURINI GIANPAOLO</t>
  </si>
  <si>
    <t>Z0D3B06878</t>
  </si>
  <si>
    <t>fornitura di scarpe da ginnastica per le detenute</t>
  </si>
  <si>
    <t>11005760159 DECATHLON ITALIA SRL</t>
  </si>
  <si>
    <t>Z3E3B2CCBE</t>
  </si>
  <si>
    <t xml:space="preserve">fornitura di fototessere da inserire nelle tessere di riconoscimento del personale di Polizia </t>
  </si>
  <si>
    <t>SPNGDU75A31G870J SPINETTI GUIDO</t>
  </si>
  <si>
    <t>ZF33B36670</t>
  </si>
  <si>
    <t>incarico plastificazione mappe e fornitura di materiale vario di cancelleria</t>
  </si>
  <si>
    <t>00558160453 Il supermarket dello studente di Angiolini Angelo e C. Sas</t>
  </si>
  <si>
    <t>ZDB3B3AE68</t>
  </si>
  <si>
    <t>fornitura di abbigliamento sportivo per le detenute</t>
  </si>
  <si>
    <t>ZB93B46C47</t>
  </si>
  <si>
    <t xml:space="preserve">Incarico per fissaggio branda a pavimento Camera pernottamento </t>
  </si>
  <si>
    <t>00170260459 L.L.L.A. DI MARTINELLI IVANO</t>
  </si>
  <si>
    <t>ZDA3B4F4A2</t>
  </si>
  <si>
    <t xml:space="preserve">Servizio di manutenzione parco automezzi </t>
  </si>
  <si>
    <t xml:space="preserve">01324740453 OFFICINA BEGHINI srl </t>
  </si>
  <si>
    <t>ZA23B8794C</t>
  </si>
  <si>
    <t xml:space="preserve">Gestione e realizzazione del progetto “Imparando lavora” a favore delle giovani detenute </t>
  </si>
  <si>
    <t xml:space="preserve">98071940781 NEMESI A.C.E.S.  </t>
  </si>
  <si>
    <t>ZED3B92095</t>
  </si>
  <si>
    <t>fornitura di n. 1 lavatrice e n. 1 forno a microonde</t>
  </si>
  <si>
    <t>00568570451 Filippi Termosanitari SRL</t>
  </si>
  <si>
    <t>Z113BA9F7A</t>
  </si>
  <si>
    <t>fornitura di televisori per le celle di pernottamento ragazze</t>
  </si>
  <si>
    <t>01154320459 Bertocchi Armando SNC</t>
  </si>
  <si>
    <t>Z8B3B9DDDF</t>
  </si>
  <si>
    <t>Progetto annuale “CONSIDERIAMOCI: percorsi di promozione del sé nel rispetto degli altri</t>
  </si>
  <si>
    <t>01138120116 Società Cooperativa Sociale Lindbergh</t>
  </si>
  <si>
    <t>ZF83BADACC</t>
  </si>
  <si>
    <t>Verifica periodica dell’impianto di terra , ai sensi del DPR 462/01</t>
  </si>
  <si>
    <t xml:space="preserve">08427870012 ELLISSE Srl  </t>
  </si>
  <si>
    <t>Z923BBB276</t>
  </si>
  <si>
    <t>Fornitura di timbro e guanti monouso</t>
  </si>
  <si>
    <t>Z1F3BE1B8E</t>
  </si>
  <si>
    <t>fornitura di materiale vario per piccoli lavori</t>
  </si>
  <si>
    <t xml:space="preserve">00090690454 LUMACHELLI PIETRO &amp; FIGLI </t>
  </si>
  <si>
    <t>Z703C0642D</t>
  </si>
  <si>
    <t>Z603C1F2D6</t>
  </si>
  <si>
    <t>incarico per prelievo materiale ingombrante</t>
  </si>
  <si>
    <t>00269090460 ERSU SPA</t>
  </si>
  <si>
    <t>ZAF3C20E03</t>
  </si>
  <si>
    <t>fornitura di sedie operative da ufficio</t>
  </si>
  <si>
    <t>08397890586 ERREBIAN SPA</t>
  </si>
  <si>
    <t>ZBA3C30618</t>
  </si>
  <si>
    <t>Fornitura di utensileria da cucina</t>
  </si>
  <si>
    <t>LZZFRZ56H09D590R LAZZERINI FABRIZIO</t>
  </si>
  <si>
    <t>Z663C3818B</t>
  </si>
  <si>
    <t>fornitura n.5 Set da tre bidoni rifiuti e relativi sacchetti per raccolta differenziata</t>
  </si>
  <si>
    <t>Z993C46F28</t>
  </si>
  <si>
    <t xml:space="preserve">ratifica per lavori di manutenzione idraulica </t>
  </si>
  <si>
    <t xml:space="preserve">001170010456 BRAND SRL  </t>
  </si>
  <si>
    <t>ZCA3C554BA</t>
  </si>
  <si>
    <t xml:space="preserve">ratifica per acquisto e installazione nuova serratura </t>
  </si>
  <si>
    <t>ZA83C5E67A</t>
  </si>
  <si>
    <t xml:space="preserve">fornitura articoli per Manifestazione “Una giornata in Sicurezza” </t>
  </si>
  <si>
    <t>ZA53C2E7EC</t>
  </si>
  <si>
    <t>fornitura di derrate alimentari</t>
  </si>
  <si>
    <t>01336600455 TARAS SRL</t>
  </si>
  <si>
    <t>Z7E3C8CA32</t>
  </si>
  <si>
    <t>servizio di visite mediche sportive</t>
  </si>
  <si>
    <t>PNCSVR62H04F839B Medisport Lunigiana - Panico Saverio</t>
  </si>
  <si>
    <t>Z043C8774F</t>
  </si>
  <si>
    <t>fornitura ed installazione n. 2 climatizzatori Riello - 12.000 BTU classe A++</t>
  </si>
  <si>
    <t>Z413C9F577</t>
  </si>
  <si>
    <t>Z3C3C9BC3B</t>
  </si>
  <si>
    <t>fornitura di Cavo USB e Caricatore per batterie di macchina fotografica</t>
  </si>
  <si>
    <t>DRCLMO84E27D969S PC Fonia di Darchi Olmo</t>
  </si>
  <si>
    <t>Z603D0C92C</t>
  </si>
  <si>
    <t>Incarico per disinfestazione n.6 ambienti (5 celle piu’ Corpo di Guardia)</t>
  </si>
  <si>
    <t xml:space="preserve">01216340453 CSC AMBIENTE PEST CONTROL SOLUTIONS  </t>
  </si>
  <si>
    <t>Z7A3D35E27</t>
  </si>
  <si>
    <t xml:space="preserve">Ripristino di funzionalità cancelli automatizzati e videocitofono </t>
  </si>
  <si>
    <t>Z9D3D0C8F2</t>
  </si>
  <si>
    <t>Fornitura di buste di sicurezza per trasporto di campioni biologici</t>
  </si>
  <si>
    <t>05041920967 M&amp;G INT’L SRL</t>
  </si>
  <si>
    <t>Z483D53507</t>
  </si>
  <si>
    <t>manutenzione straordinaria revisione estintori e sostituzione manichette lance antincendio</t>
  </si>
  <si>
    <t>ZF63D5DC86</t>
  </si>
  <si>
    <t>fornitura di materiale igienico/sanitario ragazze</t>
  </si>
  <si>
    <t>80041510480</t>
  </si>
  <si>
    <r>
      <t xml:space="preserve">Dipartimento per la Giustizia minorile e di comunità
</t>
    </r>
    <r>
      <rPr>
        <i/>
        <sz val="11"/>
        <color theme="1"/>
        <rFont val="Calibri"/>
        <family val="2"/>
        <scheme val="minor"/>
      </rPr>
      <t xml:space="preserve">Centro per la giustizia minorile per la Toscana e l'Umbria   </t>
    </r>
    <r>
      <rPr>
        <b/>
        <sz val="11"/>
        <color theme="1"/>
        <rFont val="Calibri"/>
        <family val="2"/>
        <scheme val="minor"/>
      </rPr>
      <t xml:space="preserve"> 
Contratti di forniture, beni e servizi
anno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</si>
</sst>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b/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43" fontId="3" fillId="0" borderId="0" applyFont="0" applyFill="0" applyBorder="0" applyAlignment="0" applyProtection="0"/>
  </cellStyleXfs>
  <cellXfs count="24">
    <xf numFmtId="0" fontId="0" fillId="0" borderId="0" xfId="0"/>
    <xf numFmtId="0" fontId="1" fillId="0" borderId="1" xfId="0" applyFont="1" applyBorder="1" applyAlignment="1">
      <alignment vertical="top" wrapText="1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/>
    <xf numFmtId="0" fontId="0" fillId="0" borderId="1" xfId="0" applyBorder="1" applyAlignment="1"/>
    <xf numFmtId="0" fontId="0" fillId="0" borderId="1" xfId="0" applyFont="1" applyBorder="1" applyAlignment="1"/>
    <xf numFmtId="0" fontId="5" fillId="0" borderId="1" xfId="0" applyFont="1" applyBorder="1" applyAlignment="1"/>
    <xf numFmtId="0" fontId="4" fillId="0" borderId="1" xfId="0" applyFont="1" applyFill="1" applyBorder="1"/>
    <xf numFmtId="0" fontId="0" fillId="0" borderId="1" xfId="0" applyBorder="1"/>
    <xf numFmtId="0" fontId="4" fillId="0" borderId="1" xfId="1" applyNumberFormat="1" applyFont="1" applyFill="1" applyBorder="1" applyAlignment="1"/>
    <xf numFmtId="14" fontId="0" fillId="0" borderId="1" xfId="0" applyNumberFormat="1" applyBorder="1" applyAlignment="1">
      <alignment horizontal="right"/>
    </xf>
    <xf numFmtId="14" fontId="5" fillId="0" borderId="1" xfId="0" applyNumberFormat="1" applyFont="1" applyBorder="1" applyAlignment="1">
      <alignment horizontal="right"/>
    </xf>
    <xf numFmtId="0" fontId="4" fillId="0" borderId="1" xfId="1" applyNumberFormat="1" applyFont="1" applyFill="1" applyBorder="1" applyAlignment="1">
      <alignment horizontal="right" wrapText="1"/>
    </xf>
    <xf numFmtId="0" fontId="4" fillId="0" borderId="1" xfId="2" applyNumberFormat="1" applyFont="1" applyFill="1" applyBorder="1" applyAlignment="1">
      <alignment horizontal="right" wrapText="1"/>
    </xf>
    <xf numFmtId="14" fontId="4" fillId="0" borderId="1" xfId="2" applyNumberFormat="1" applyFont="1" applyFill="1" applyBorder="1" applyAlignment="1">
      <alignment horizontal="right" wrapText="1"/>
    </xf>
    <xf numFmtId="14" fontId="4" fillId="0" borderId="1" xfId="1" applyNumberFormat="1" applyFont="1" applyFill="1" applyBorder="1" applyAlignment="1">
      <alignment horizontal="right" wrapText="1"/>
    </xf>
    <xf numFmtId="0" fontId="4" fillId="0" borderId="1" xfId="2" applyNumberFormat="1" applyFont="1" applyFill="1" applyBorder="1" applyAlignment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3" fontId="0" fillId="0" borderId="1" xfId="3" applyFont="1" applyBorder="1" applyAlignment="1"/>
    <xf numFmtId="43" fontId="5" fillId="0" borderId="1" xfId="3" applyFont="1" applyBorder="1" applyAlignment="1"/>
    <xf numFmtId="43" fontId="4" fillId="0" borderId="1" xfId="3" applyFont="1" applyFill="1" applyBorder="1" applyAlignment="1">
      <alignment wrapText="1"/>
    </xf>
    <xf numFmtId="43" fontId="0" fillId="0" borderId="1" xfId="3" applyFont="1" applyBorder="1"/>
    <xf numFmtId="43" fontId="4" fillId="0" borderId="1" xfId="3" applyFont="1" applyBorder="1"/>
  </cellXfs>
  <cellStyles count="4">
    <cellStyle name="Migliaia" xfId="3" builtinId="3"/>
    <cellStyle name="Normale" xfId="0" builtinId="0"/>
    <cellStyle name="Titolo" xfId="1" builtinId="15"/>
    <cellStyle name="Titolo 3" xfId="2" builtin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36"/>
  <sheetViews>
    <sheetView tabSelected="1" topLeftCell="A100" workbookViewId="0">
      <selection activeCell="K3" sqref="K3:K136"/>
    </sheetView>
  </sheetViews>
  <sheetFormatPr defaultRowHeight="15" x14ac:dyDescent="0.25"/>
  <cols>
    <col min="2" max="2" width="12" bestFit="1" customWidth="1"/>
    <col min="3" max="3" width="15.85546875" customWidth="1"/>
    <col min="4" max="4" width="13.7109375" customWidth="1"/>
    <col min="5" max="5" width="17.42578125" customWidth="1"/>
    <col min="6" max="6" width="18.42578125" customWidth="1"/>
    <col min="7" max="9" width="14.85546875" customWidth="1"/>
    <col min="10" max="10" width="15.28515625" customWidth="1"/>
    <col min="11" max="11" width="16.140625" customWidth="1"/>
  </cols>
  <sheetData>
    <row r="1" spans="1:15" ht="88.5" customHeight="1" x14ac:dyDescent="0.25">
      <c r="A1" s="17" t="s">
        <v>469</v>
      </c>
      <c r="B1" s="17"/>
      <c r="C1" s="18"/>
      <c r="D1" s="18"/>
      <c r="E1" s="18"/>
      <c r="F1" s="18"/>
      <c r="G1" s="18"/>
      <c r="H1" s="18"/>
      <c r="I1" s="18"/>
      <c r="J1" s="18"/>
      <c r="K1" s="18"/>
      <c r="L1" s="2"/>
      <c r="M1" s="2"/>
      <c r="N1" s="2"/>
      <c r="O1" s="2"/>
    </row>
    <row r="2" spans="1:15" ht="54" customHeight="1" x14ac:dyDescent="0.25">
      <c r="A2" s="1" t="s">
        <v>0</v>
      </c>
      <c r="B2" s="1" t="s">
        <v>7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9</v>
      </c>
      <c r="J2" s="1" t="s">
        <v>10</v>
      </c>
      <c r="K2" s="1" t="s">
        <v>8</v>
      </c>
    </row>
    <row r="3" spans="1:15" x14ac:dyDescent="0.25">
      <c r="A3" s="4" t="s">
        <v>13</v>
      </c>
      <c r="B3" s="3" t="s">
        <v>468</v>
      </c>
      <c r="C3" s="4" t="s">
        <v>11</v>
      </c>
      <c r="D3" s="4" t="s">
        <v>14</v>
      </c>
      <c r="E3" s="4" t="s">
        <v>12</v>
      </c>
      <c r="F3" s="4" t="s">
        <v>15</v>
      </c>
      <c r="G3" s="4" t="s">
        <v>15</v>
      </c>
      <c r="H3" s="19">
        <v>678.76</v>
      </c>
      <c r="I3" s="10">
        <v>44931</v>
      </c>
      <c r="J3" s="10">
        <v>44931</v>
      </c>
      <c r="K3" s="19">
        <v>678.76</v>
      </c>
    </row>
    <row r="4" spans="1:15" x14ac:dyDescent="0.25">
      <c r="A4" s="4" t="s">
        <v>16</v>
      </c>
      <c r="B4" s="3" t="s">
        <v>468</v>
      </c>
      <c r="C4" s="4" t="s">
        <v>11</v>
      </c>
      <c r="D4" s="4" t="s">
        <v>17</v>
      </c>
      <c r="E4" s="4" t="s">
        <v>12</v>
      </c>
      <c r="F4" s="4" t="s">
        <v>18</v>
      </c>
      <c r="G4" s="4" t="s">
        <v>18</v>
      </c>
      <c r="H4" s="19">
        <v>630</v>
      </c>
      <c r="I4" s="10">
        <v>44999</v>
      </c>
      <c r="J4" s="10">
        <v>45291</v>
      </c>
      <c r="K4" s="19">
        <v>630</v>
      </c>
    </row>
    <row r="5" spans="1:15" x14ac:dyDescent="0.25">
      <c r="A5" s="4" t="s">
        <v>19</v>
      </c>
      <c r="B5" s="3" t="s">
        <v>468</v>
      </c>
      <c r="C5" s="4" t="s">
        <v>11</v>
      </c>
      <c r="D5" s="4" t="s">
        <v>20</v>
      </c>
      <c r="E5" s="4" t="s">
        <v>12</v>
      </c>
      <c r="F5" s="4" t="s">
        <v>15</v>
      </c>
      <c r="G5" s="4" t="s">
        <v>15</v>
      </c>
      <c r="H5" s="19">
        <v>420</v>
      </c>
      <c r="I5" s="10">
        <v>45002</v>
      </c>
      <c r="J5" s="10">
        <v>45002</v>
      </c>
      <c r="K5" s="19">
        <v>512.4</v>
      </c>
    </row>
    <row r="6" spans="1:15" x14ac:dyDescent="0.25">
      <c r="A6" s="4" t="s">
        <v>21</v>
      </c>
      <c r="B6" s="3" t="s">
        <v>468</v>
      </c>
      <c r="C6" s="4" t="s">
        <v>11</v>
      </c>
      <c r="D6" s="4" t="s">
        <v>22</v>
      </c>
      <c r="E6" s="4" t="s">
        <v>23</v>
      </c>
      <c r="F6" s="4" t="s">
        <v>24</v>
      </c>
      <c r="G6" s="4" t="s">
        <v>24</v>
      </c>
      <c r="H6" s="19">
        <v>1257</v>
      </c>
      <c r="I6" s="10">
        <v>45040</v>
      </c>
      <c r="J6" s="10">
        <v>45040</v>
      </c>
      <c r="K6" s="19">
        <v>1257</v>
      </c>
    </row>
    <row r="7" spans="1:15" x14ac:dyDescent="0.25">
      <c r="A7" s="4" t="s">
        <v>25</v>
      </c>
      <c r="B7" s="3" t="s">
        <v>468</v>
      </c>
      <c r="C7" s="4" t="s">
        <v>11</v>
      </c>
      <c r="D7" s="4" t="s">
        <v>26</v>
      </c>
      <c r="E7" s="4" t="s">
        <v>23</v>
      </c>
      <c r="F7" s="4" t="s">
        <v>27</v>
      </c>
      <c r="G7" s="4" t="s">
        <v>27</v>
      </c>
      <c r="H7" s="19">
        <v>1580</v>
      </c>
      <c r="I7" s="10">
        <v>45040</v>
      </c>
      <c r="J7" s="10">
        <v>45040</v>
      </c>
      <c r="K7" s="19">
        <v>1580</v>
      </c>
    </row>
    <row r="8" spans="1:15" x14ac:dyDescent="0.25">
      <c r="A8" s="4" t="s">
        <v>28</v>
      </c>
      <c r="B8" s="3" t="s">
        <v>468</v>
      </c>
      <c r="C8" s="4" t="s">
        <v>11</v>
      </c>
      <c r="D8" s="4" t="s">
        <v>29</v>
      </c>
      <c r="E8" s="4" t="s">
        <v>12</v>
      </c>
      <c r="F8" s="4" t="s">
        <v>30</v>
      </c>
      <c r="G8" s="4" t="s">
        <v>30</v>
      </c>
      <c r="H8" s="19">
        <v>6019.05</v>
      </c>
      <c r="I8" s="10">
        <v>45082</v>
      </c>
      <c r="J8" s="10">
        <v>45260</v>
      </c>
      <c r="K8" s="19">
        <f>4820-229.52</f>
        <v>4590.4799999999996</v>
      </c>
    </row>
    <row r="9" spans="1:15" x14ac:dyDescent="0.25">
      <c r="A9" s="4" t="s">
        <v>31</v>
      </c>
      <c r="B9" s="3" t="s">
        <v>468</v>
      </c>
      <c r="C9" s="4" t="s">
        <v>11</v>
      </c>
      <c r="D9" s="4" t="s">
        <v>32</v>
      </c>
      <c r="E9" s="4" t="s">
        <v>12</v>
      </c>
      <c r="F9" s="4" t="s">
        <v>33</v>
      </c>
      <c r="G9" s="4" t="s">
        <v>33</v>
      </c>
      <c r="H9" s="19">
        <v>3100</v>
      </c>
      <c r="I9" s="10">
        <v>45082</v>
      </c>
      <c r="J9" s="10">
        <v>45260</v>
      </c>
      <c r="K9" s="19">
        <v>0</v>
      </c>
    </row>
    <row r="10" spans="1:15" x14ac:dyDescent="0.25">
      <c r="A10" s="4" t="s">
        <v>34</v>
      </c>
      <c r="B10" s="3" t="s">
        <v>468</v>
      </c>
      <c r="C10" s="4" t="s">
        <v>11</v>
      </c>
      <c r="D10" s="4" t="s">
        <v>35</v>
      </c>
      <c r="E10" s="4" t="s">
        <v>12</v>
      </c>
      <c r="F10" s="4" t="s">
        <v>36</v>
      </c>
      <c r="G10" s="4" t="s">
        <v>36</v>
      </c>
      <c r="H10" s="19">
        <v>1320</v>
      </c>
      <c r="I10" s="10">
        <v>45082</v>
      </c>
      <c r="J10" s="10">
        <v>45260</v>
      </c>
      <c r="K10" s="19">
        <v>1320</v>
      </c>
    </row>
    <row r="11" spans="1:15" x14ac:dyDescent="0.25">
      <c r="A11" s="4" t="s">
        <v>37</v>
      </c>
      <c r="B11" s="3" t="s">
        <v>468</v>
      </c>
      <c r="C11" s="4" t="s">
        <v>11</v>
      </c>
      <c r="D11" s="4" t="s">
        <v>38</v>
      </c>
      <c r="E11" s="4" t="s">
        <v>12</v>
      </c>
      <c r="F11" s="4" t="s">
        <v>39</v>
      </c>
      <c r="G11" s="4" t="s">
        <v>39</v>
      </c>
      <c r="H11" s="19">
        <f>914.2</f>
        <v>914.2</v>
      </c>
      <c r="I11" s="10">
        <v>45084</v>
      </c>
      <c r="J11" s="10">
        <v>45084</v>
      </c>
      <c r="K11" s="19">
        <f>914.2</f>
        <v>914.2</v>
      </c>
    </row>
    <row r="12" spans="1:15" x14ac:dyDescent="0.25">
      <c r="A12" s="4" t="s">
        <v>40</v>
      </c>
      <c r="B12" s="3" t="s">
        <v>468</v>
      </c>
      <c r="C12" s="4" t="s">
        <v>11</v>
      </c>
      <c r="D12" s="4" t="s">
        <v>41</v>
      </c>
      <c r="E12" s="4" t="s">
        <v>12</v>
      </c>
      <c r="F12" s="4" t="s">
        <v>42</v>
      </c>
      <c r="G12" s="4" t="s">
        <v>42</v>
      </c>
      <c r="H12" s="19">
        <v>3000</v>
      </c>
      <c r="I12" s="10">
        <v>45086</v>
      </c>
      <c r="J12" s="10">
        <v>45086</v>
      </c>
      <c r="K12" s="19">
        <v>3000</v>
      </c>
    </row>
    <row r="13" spans="1:15" x14ac:dyDescent="0.25">
      <c r="A13" s="4" t="s">
        <v>43</v>
      </c>
      <c r="B13" s="3" t="s">
        <v>468</v>
      </c>
      <c r="C13" s="4" t="s">
        <v>11</v>
      </c>
      <c r="D13" s="4" t="s">
        <v>44</v>
      </c>
      <c r="E13" s="4" t="s">
        <v>12</v>
      </c>
      <c r="F13" s="4" t="s">
        <v>45</v>
      </c>
      <c r="G13" s="4" t="s">
        <v>45</v>
      </c>
      <c r="H13" s="19">
        <v>1320</v>
      </c>
      <c r="I13" s="10">
        <v>45110</v>
      </c>
      <c r="J13" s="10">
        <v>45260</v>
      </c>
      <c r="K13" s="19">
        <v>1320</v>
      </c>
    </row>
    <row r="14" spans="1:15" x14ac:dyDescent="0.25">
      <c r="A14" s="4" t="s">
        <v>46</v>
      </c>
      <c r="B14" s="3" t="s">
        <v>468</v>
      </c>
      <c r="C14" s="4" t="s">
        <v>11</v>
      </c>
      <c r="D14" s="4" t="s">
        <v>47</v>
      </c>
      <c r="E14" s="4" t="s">
        <v>23</v>
      </c>
      <c r="F14" s="4" t="s">
        <v>24</v>
      </c>
      <c r="G14" s="4" t="s">
        <v>24</v>
      </c>
      <c r="H14" s="19">
        <v>500</v>
      </c>
      <c r="I14" s="10">
        <v>45111</v>
      </c>
      <c r="J14" s="10">
        <v>45111</v>
      </c>
      <c r="K14" s="19">
        <v>500</v>
      </c>
    </row>
    <row r="15" spans="1:15" x14ac:dyDescent="0.25">
      <c r="A15" s="4" t="s">
        <v>48</v>
      </c>
      <c r="B15" s="3" t="s">
        <v>468</v>
      </c>
      <c r="C15" s="4" t="s">
        <v>11</v>
      </c>
      <c r="D15" s="4" t="s">
        <v>49</v>
      </c>
      <c r="E15" s="4" t="s">
        <v>12</v>
      </c>
      <c r="F15" s="4" t="s">
        <v>50</v>
      </c>
      <c r="G15" s="4" t="s">
        <v>50</v>
      </c>
      <c r="H15" s="19">
        <v>280</v>
      </c>
      <c r="I15" s="10">
        <v>45117</v>
      </c>
      <c r="J15" s="10">
        <v>45117</v>
      </c>
      <c r="K15" s="19">
        <v>280</v>
      </c>
    </row>
    <row r="16" spans="1:15" x14ac:dyDescent="0.25">
      <c r="A16" s="4" t="s">
        <v>51</v>
      </c>
      <c r="B16" s="3" t="s">
        <v>468</v>
      </c>
      <c r="C16" s="4" t="s">
        <v>11</v>
      </c>
      <c r="D16" s="4" t="s">
        <v>52</v>
      </c>
      <c r="E16" s="4" t="s">
        <v>12</v>
      </c>
      <c r="F16" s="4" t="s">
        <v>53</v>
      </c>
      <c r="G16" s="4" t="s">
        <v>53</v>
      </c>
      <c r="H16" s="19">
        <f>2200/1.22</f>
        <v>1803.2786885245903</v>
      </c>
      <c r="I16" s="10">
        <v>45166</v>
      </c>
      <c r="J16" s="10">
        <v>45260</v>
      </c>
      <c r="K16" s="19">
        <f>2200/1.22</f>
        <v>1803.2786885245903</v>
      </c>
    </row>
    <row r="17" spans="1:11" x14ac:dyDescent="0.25">
      <c r="A17" s="4" t="s">
        <v>54</v>
      </c>
      <c r="B17" s="3" t="s">
        <v>468</v>
      </c>
      <c r="C17" s="4" t="s">
        <v>11</v>
      </c>
      <c r="D17" s="4" t="s">
        <v>55</v>
      </c>
      <c r="E17" s="4" t="s">
        <v>56</v>
      </c>
      <c r="F17" s="4" t="s">
        <v>57</v>
      </c>
      <c r="G17" s="4" t="s">
        <v>57</v>
      </c>
      <c r="H17" s="19">
        <v>2720</v>
      </c>
      <c r="I17" s="10">
        <v>45166</v>
      </c>
      <c r="J17" s="10">
        <v>45166</v>
      </c>
      <c r="K17" s="19">
        <v>2720</v>
      </c>
    </row>
    <row r="18" spans="1:11" x14ac:dyDescent="0.25">
      <c r="A18" s="4" t="s">
        <v>58</v>
      </c>
      <c r="B18" s="3" t="s">
        <v>468</v>
      </c>
      <c r="C18" s="4" t="s">
        <v>11</v>
      </c>
      <c r="D18" s="4" t="s">
        <v>59</v>
      </c>
      <c r="E18" s="4" t="s">
        <v>12</v>
      </c>
      <c r="F18" s="4" t="s">
        <v>42</v>
      </c>
      <c r="G18" s="4" t="s">
        <v>42</v>
      </c>
      <c r="H18" s="19">
        <v>1165</v>
      </c>
      <c r="I18" s="10">
        <v>45170</v>
      </c>
      <c r="J18" s="10">
        <v>45199</v>
      </c>
      <c r="K18" s="19">
        <v>0</v>
      </c>
    </row>
    <row r="19" spans="1:11" x14ac:dyDescent="0.25">
      <c r="A19" s="4" t="s">
        <v>60</v>
      </c>
      <c r="B19" s="3" t="s">
        <v>468</v>
      </c>
      <c r="C19" s="4" t="s">
        <v>11</v>
      </c>
      <c r="D19" s="4" t="s">
        <v>61</v>
      </c>
      <c r="E19" s="4" t="s">
        <v>12</v>
      </c>
      <c r="F19" s="4" t="s">
        <v>62</v>
      </c>
      <c r="G19" s="4" t="s">
        <v>62</v>
      </c>
      <c r="H19" s="19">
        <v>1855.2</v>
      </c>
      <c r="I19" s="10">
        <v>45170</v>
      </c>
      <c r="J19" s="10">
        <v>45260</v>
      </c>
      <c r="K19" s="19">
        <v>1855.2</v>
      </c>
    </row>
    <row r="20" spans="1:11" x14ac:dyDescent="0.25">
      <c r="A20" s="6" t="s">
        <v>63</v>
      </c>
      <c r="B20" s="3" t="s">
        <v>468</v>
      </c>
      <c r="C20" s="4" t="s">
        <v>11</v>
      </c>
      <c r="D20" s="6" t="s">
        <v>64</v>
      </c>
      <c r="E20" s="4" t="s">
        <v>12</v>
      </c>
      <c r="F20" s="6" t="s">
        <v>65</v>
      </c>
      <c r="G20" s="6" t="s">
        <v>65</v>
      </c>
      <c r="H20" s="20">
        <v>2720</v>
      </c>
      <c r="I20" s="11">
        <v>45170</v>
      </c>
      <c r="J20" s="11">
        <v>45170</v>
      </c>
      <c r="K20" s="20">
        <f>2491.85-449.35</f>
        <v>2042.5</v>
      </c>
    </row>
    <row r="21" spans="1:11" x14ac:dyDescent="0.25">
      <c r="A21" s="4" t="s">
        <v>66</v>
      </c>
      <c r="B21" s="3" t="s">
        <v>468</v>
      </c>
      <c r="C21" s="4" t="s">
        <v>11</v>
      </c>
      <c r="D21" s="4" t="s">
        <v>67</v>
      </c>
      <c r="E21" s="4" t="s">
        <v>12</v>
      </c>
      <c r="F21" s="4" t="s">
        <v>42</v>
      </c>
      <c r="G21" s="4" t="s">
        <v>42</v>
      </c>
      <c r="H21" s="19">
        <v>3875</v>
      </c>
      <c r="I21" s="10">
        <v>45243</v>
      </c>
      <c r="J21" s="10">
        <v>45243</v>
      </c>
      <c r="K21" s="19">
        <v>0</v>
      </c>
    </row>
    <row r="22" spans="1:11" x14ac:dyDescent="0.25">
      <c r="A22" s="9" t="s">
        <v>68</v>
      </c>
      <c r="B22" s="7">
        <v>94014830486</v>
      </c>
      <c r="C22" s="7" t="s">
        <v>69</v>
      </c>
      <c r="D22" s="9" t="s">
        <v>70</v>
      </c>
      <c r="E22" s="7" t="s">
        <v>12</v>
      </c>
      <c r="F22" s="9" t="s">
        <v>71</v>
      </c>
      <c r="G22" s="9" t="s">
        <v>71</v>
      </c>
      <c r="H22" s="21">
        <v>661</v>
      </c>
      <c r="I22" s="15">
        <v>44931</v>
      </c>
      <c r="J22" s="15">
        <v>44947</v>
      </c>
      <c r="K22" s="22">
        <v>661</v>
      </c>
    </row>
    <row r="23" spans="1:11" x14ac:dyDescent="0.25">
      <c r="A23" s="9" t="s">
        <v>72</v>
      </c>
      <c r="B23" s="7">
        <v>94014830486</v>
      </c>
      <c r="C23" s="7" t="s">
        <v>69</v>
      </c>
      <c r="D23" s="9" t="s">
        <v>73</v>
      </c>
      <c r="E23" s="7" t="s">
        <v>12</v>
      </c>
      <c r="F23" s="9" t="s">
        <v>74</v>
      </c>
      <c r="G23" s="9" t="s">
        <v>74</v>
      </c>
      <c r="H23" s="21">
        <v>896.53</v>
      </c>
      <c r="I23" s="15">
        <v>44896</v>
      </c>
      <c r="J23" s="15">
        <v>44950</v>
      </c>
      <c r="K23" s="22">
        <v>896.53</v>
      </c>
    </row>
    <row r="24" spans="1:11" x14ac:dyDescent="0.25">
      <c r="A24" s="9" t="s">
        <v>75</v>
      </c>
      <c r="B24" s="7">
        <v>94014830486</v>
      </c>
      <c r="C24" s="7" t="s">
        <v>69</v>
      </c>
      <c r="D24" s="9" t="s">
        <v>76</v>
      </c>
      <c r="E24" s="7" t="s">
        <v>12</v>
      </c>
      <c r="F24" s="9" t="s">
        <v>77</v>
      </c>
      <c r="G24" s="9" t="s">
        <v>77</v>
      </c>
      <c r="H24" s="21">
        <v>16.39</v>
      </c>
      <c r="I24" s="12" t="s">
        <v>78</v>
      </c>
      <c r="J24" s="12" t="s">
        <v>79</v>
      </c>
      <c r="K24" s="22">
        <v>16.39</v>
      </c>
    </row>
    <row r="25" spans="1:11" x14ac:dyDescent="0.25">
      <c r="A25" s="16" t="s">
        <v>80</v>
      </c>
      <c r="B25" s="7">
        <v>94014830486</v>
      </c>
      <c r="C25" s="7" t="s">
        <v>69</v>
      </c>
      <c r="D25" s="16" t="s">
        <v>81</v>
      </c>
      <c r="E25" s="7" t="s">
        <v>12</v>
      </c>
      <c r="F25" s="16" t="s">
        <v>82</v>
      </c>
      <c r="G25" s="16" t="s">
        <v>82</v>
      </c>
      <c r="H25" s="21">
        <v>15860</v>
      </c>
      <c r="I25" s="13" t="s">
        <v>79</v>
      </c>
      <c r="J25" s="13" t="s">
        <v>83</v>
      </c>
      <c r="K25" s="22">
        <v>12945.5</v>
      </c>
    </row>
    <row r="26" spans="1:11" x14ac:dyDescent="0.25">
      <c r="A26" s="9" t="s">
        <v>84</v>
      </c>
      <c r="B26" s="7">
        <v>94014830486</v>
      </c>
      <c r="C26" s="7" t="s">
        <v>69</v>
      </c>
      <c r="D26" s="9" t="s">
        <v>85</v>
      </c>
      <c r="E26" s="7" t="s">
        <v>12</v>
      </c>
      <c r="F26" s="9" t="s">
        <v>86</v>
      </c>
      <c r="G26" s="9" t="s">
        <v>86</v>
      </c>
      <c r="H26" s="21">
        <v>13332</v>
      </c>
      <c r="I26" s="12" t="s">
        <v>87</v>
      </c>
      <c r="J26" s="12" t="s">
        <v>83</v>
      </c>
      <c r="K26" s="22">
        <v>13332</v>
      </c>
    </row>
    <row r="27" spans="1:11" x14ac:dyDescent="0.25">
      <c r="A27" s="9" t="s">
        <v>89</v>
      </c>
      <c r="B27" s="7">
        <v>94014830486</v>
      </c>
      <c r="C27" s="7" t="s">
        <v>69</v>
      </c>
      <c r="D27" s="9" t="s">
        <v>90</v>
      </c>
      <c r="E27" s="7" t="s">
        <v>12</v>
      </c>
      <c r="F27" s="9" t="s">
        <v>82</v>
      </c>
      <c r="G27" s="9" t="s">
        <v>82</v>
      </c>
      <c r="H27" s="21">
        <v>19587</v>
      </c>
      <c r="I27" s="12" t="s">
        <v>88</v>
      </c>
      <c r="J27" s="12" t="s">
        <v>83</v>
      </c>
      <c r="K27" s="22">
        <v>19587</v>
      </c>
    </row>
    <row r="28" spans="1:11" x14ac:dyDescent="0.25">
      <c r="A28" s="16" t="s">
        <v>91</v>
      </c>
      <c r="B28" s="7">
        <v>94014830486</v>
      </c>
      <c r="C28" s="7" t="s">
        <v>69</v>
      </c>
      <c r="D28" s="16" t="s">
        <v>92</v>
      </c>
      <c r="E28" s="7" t="s">
        <v>12</v>
      </c>
      <c r="F28" s="16" t="s">
        <v>93</v>
      </c>
      <c r="G28" s="16" t="s">
        <v>93</v>
      </c>
      <c r="H28" s="21">
        <v>5350</v>
      </c>
      <c r="I28" s="13" t="s">
        <v>88</v>
      </c>
      <c r="J28" s="13" t="s">
        <v>83</v>
      </c>
      <c r="K28" s="22">
        <v>5095.24</v>
      </c>
    </row>
    <row r="29" spans="1:11" x14ac:dyDescent="0.25">
      <c r="A29" s="9" t="s">
        <v>94</v>
      </c>
      <c r="B29" s="7">
        <v>94014830486</v>
      </c>
      <c r="C29" s="7" t="s">
        <v>69</v>
      </c>
      <c r="D29" s="9" t="s">
        <v>95</v>
      </c>
      <c r="E29" s="7" t="s">
        <v>12</v>
      </c>
      <c r="F29" s="9" t="s">
        <v>93</v>
      </c>
      <c r="G29" s="9" t="s">
        <v>93</v>
      </c>
      <c r="H29" s="21">
        <v>7014.29</v>
      </c>
      <c r="I29" s="12" t="s">
        <v>88</v>
      </c>
      <c r="J29" s="12" t="s">
        <v>83</v>
      </c>
      <c r="K29" s="22">
        <v>7014.29</v>
      </c>
    </row>
    <row r="30" spans="1:11" x14ac:dyDescent="0.25">
      <c r="A30" s="16" t="s">
        <v>96</v>
      </c>
      <c r="B30" s="7">
        <v>94014830486</v>
      </c>
      <c r="C30" s="7" t="s">
        <v>69</v>
      </c>
      <c r="D30" s="16" t="s">
        <v>97</v>
      </c>
      <c r="E30" s="7" t="s">
        <v>12</v>
      </c>
      <c r="F30" s="16" t="s">
        <v>98</v>
      </c>
      <c r="G30" s="16" t="s">
        <v>98</v>
      </c>
      <c r="H30" s="21">
        <v>507</v>
      </c>
      <c r="I30" s="13" t="s">
        <v>79</v>
      </c>
      <c r="J30" s="13" t="s">
        <v>99</v>
      </c>
      <c r="K30" s="22">
        <v>507</v>
      </c>
    </row>
    <row r="31" spans="1:11" x14ac:dyDescent="0.25">
      <c r="A31" s="9" t="s">
        <v>100</v>
      </c>
      <c r="B31" s="7">
        <v>94014830486</v>
      </c>
      <c r="C31" s="7" t="s">
        <v>69</v>
      </c>
      <c r="D31" s="9" t="s">
        <v>101</v>
      </c>
      <c r="E31" s="7" t="s">
        <v>12</v>
      </c>
      <c r="F31" s="9" t="s">
        <v>102</v>
      </c>
      <c r="G31" s="9" t="s">
        <v>102</v>
      </c>
      <c r="H31" s="21">
        <v>80</v>
      </c>
      <c r="I31" s="12" t="s">
        <v>103</v>
      </c>
      <c r="J31" s="12" t="s">
        <v>104</v>
      </c>
      <c r="K31" s="22">
        <v>80</v>
      </c>
    </row>
    <row r="32" spans="1:11" x14ac:dyDescent="0.25">
      <c r="A32" s="16" t="s">
        <v>105</v>
      </c>
      <c r="B32" s="7">
        <v>94014830486</v>
      </c>
      <c r="C32" s="7" t="s">
        <v>69</v>
      </c>
      <c r="D32" s="16" t="s">
        <v>106</v>
      </c>
      <c r="E32" s="7" t="s">
        <v>12</v>
      </c>
      <c r="F32" s="16" t="s">
        <v>107</v>
      </c>
      <c r="G32" s="16" t="s">
        <v>107</v>
      </c>
      <c r="H32" s="21">
        <v>94.26</v>
      </c>
      <c r="I32" s="13" t="s">
        <v>108</v>
      </c>
      <c r="J32" s="13" t="s">
        <v>109</v>
      </c>
      <c r="K32" s="22">
        <v>94.26</v>
      </c>
    </row>
    <row r="33" spans="1:11" x14ac:dyDescent="0.25">
      <c r="A33" s="9" t="s">
        <v>110</v>
      </c>
      <c r="B33" s="7">
        <v>94014830486</v>
      </c>
      <c r="C33" s="7" t="s">
        <v>69</v>
      </c>
      <c r="D33" s="9" t="s">
        <v>111</v>
      </c>
      <c r="E33" s="7" t="s">
        <v>12</v>
      </c>
      <c r="F33" s="9" t="s">
        <v>71</v>
      </c>
      <c r="G33" s="9" t="s">
        <v>71</v>
      </c>
      <c r="H33" s="21">
        <v>285.7</v>
      </c>
      <c r="I33" s="12" t="s">
        <v>112</v>
      </c>
      <c r="J33" s="12" t="s">
        <v>113</v>
      </c>
      <c r="K33" s="22">
        <v>285.7</v>
      </c>
    </row>
    <row r="34" spans="1:11" x14ac:dyDescent="0.25">
      <c r="A34" s="16" t="s">
        <v>114</v>
      </c>
      <c r="B34" s="7">
        <v>94014830486</v>
      </c>
      <c r="C34" s="7" t="s">
        <v>69</v>
      </c>
      <c r="D34" s="16" t="s">
        <v>115</v>
      </c>
      <c r="E34" s="7" t="s">
        <v>12</v>
      </c>
      <c r="F34" s="16" t="s">
        <v>116</v>
      </c>
      <c r="G34" s="16" t="s">
        <v>116</v>
      </c>
      <c r="H34" s="21">
        <v>12245.9</v>
      </c>
      <c r="I34" s="13" t="s">
        <v>117</v>
      </c>
      <c r="J34" s="13" t="s">
        <v>83</v>
      </c>
      <c r="K34" s="23">
        <v>12245.9</v>
      </c>
    </row>
    <row r="35" spans="1:11" x14ac:dyDescent="0.25">
      <c r="A35" s="9" t="s">
        <v>118</v>
      </c>
      <c r="B35" s="7">
        <v>94014830486</v>
      </c>
      <c r="C35" s="7" t="s">
        <v>69</v>
      </c>
      <c r="D35" s="9" t="s">
        <v>119</v>
      </c>
      <c r="E35" s="7" t="s">
        <v>12</v>
      </c>
      <c r="F35" s="9" t="s">
        <v>120</v>
      </c>
      <c r="G35" s="9" t="s">
        <v>120</v>
      </c>
      <c r="H35" s="21">
        <v>153</v>
      </c>
      <c r="I35" s="12" t="s">
        <v>121</v>
      </c>
      <c r="J35" s="12" t="s">
        <v>122</v>
      </c>
      <c r="K35" s="22">
        <v>153</v>
      </c>
    </row>
    <row r="36" spans="1:11" x14ac:dyDescent="0.25">
      <c r="A36" s="16" t="s">
        <v>123</v>
      </c>
      <c r="B36" s="7">
        <v>94014830486</v>
      </c>
      <c r="C36" s="7" t="s">
        <v>69</v>
      </c>
      <c r="D36" s="16" t="s">
        <v>124</v>
      </c>
      <c r="E36" s="7" t="s">
        <v>12</v>
      </c>
      <c r="F36" s="16" t="s">
        <v>125</v>
      </c>
      <c r="G36" s="16" t="s">
        <v>125</v>
      </c>
      <c r="H36" s="21">
        <v>478</v>
      </c>
      <c r="I36" s="13" t="s">
        <v>121</v>
      </c>
      <c r="J36" s="13" t="s">
        <v>122</v>
      </c>
      <c r="K36" s="22">
        <v>478</v>
      </c>
    </row>
    <row r="37" spans="1:11" x14ac:dyDescent="0.25">
      <c r="A37" s="9" t="s">
        <v>126</v>
      </c>
      <c r="B37" s="7">
        <v>94014830486</v>
      </c>
      <c r="C37" s="7" t="s">
        <v>69</v>
      </c>
      <c r="D37" s="9" t="s">
        <v>127</v>
      </c>
      <c r="E37" s="7" t="s">
        <v>12</v>
      </c>
      <c r="F37" s="9" t="s">
        <v>128</v>
      </c>
      <c r="G37" s="9" t="s">
        <v>128</v>
      </c>
      <c r="H37" s="21">
        <v>184.5</v>
      </c>
      <c r="I37" s="12" t="s">
        <v>129</v>
      </c>
      <c r="J37" s="12" t="s">
        <v>129</v>
      </c>
      <c r="K37" s="22">
        <v>184.5</v>
      </c>
    </row>
    <row r="38" spans="1:11" x14ac:dyDescent="0.25">
      <c r="A38" s="16" t="s">
        <v>130</v>
      </c>
      <c r="B38" s="7">
        <v>94014830486</v>
      </c>
      <c r="C38" s="7" t="s">
        <v>69</v>
      </c>
      <c r="D38" s="16" t="s">
        <v>131</v>
      </c>
      <c r="E38" s="7" t="s">
        <v>12</v>
      </c>
      <c r="F38" s="16" t="s">
        <v>132</v>
      </c>
      <c r="G38" s="16" t="s">
        <v>132</v>
      </c>
      <c r="H38" s="21">
        <v>632</v>
      </c>
      <c r="I38" s="13" t="s">
        <v>133</v>
      </c>
      <c r="J38" s="13" t="s">
        <v>134</v>
      </c>
      <c r="K38" s="22">
        <v>632</v>
      </c>
    </row>
    <row r="39" spans="1:11" x14ac:dyDescent="0.25">
      <c r="A39" s="9" t="s">
        <v>135</v>
      </c>
      <c r="B39" s="7">
        <v>94014830486</v>
      </c>
      <c r="C39" s="7" t="s">
        <v>69</v>
      </c>
      <c r="D39" s="9" t="s">
        <v>136</v>
      </c>
      <c r="E39" s="7" t="s">
        <v>12</v>
      </c>
      <c r="F39" s="9" t="s">
        <v>137</v>
      </c>
      <c r="G39" s="9" t="s">
        <v>137</v>
      </c>
      <c r="H39" s="21">
        <v>175</v>
      </c>
      <c r="I39" s="12" t="s">
        <v>133</v>
      </c>
      <c r="J39" s="12" t="s">
        <v>138</v>
      </c>
      <c r="K39" s="22">
        <v>175</v>
      </c>
    </row>
    <row r="40" spans="1:11" x14ac:dyDescent="0.25">
      <c r="A40" s="16" t="s">
        <v>139</v>
      </c>
      <c r="B40" s="7">
        <v>94014830486</v>
      </c>
      <c r="C40" s="7" t="s">
        <v>69</v>
      </c>
      <c r="D40" s="16" t="s">
        <v>140</v>
      </c>
      <c r="E40" s="7" t="s">
        <v>12</v>
      </c>
      <c r="F40" s="16" t="s">
        <v>141</v>
      </c>
      <c r="G40" s="16" t="s">
        <v>141</v>
      </c>
      <c r="H40" s="21">
        <v>595.9</v>
      </c>
      <c r="I40" s="13" t="s">
        <v>142</v>
      </c>
      <c r="J40" s="13" t="s">
        <v>143</v>
      </c>
      <c r="K40" s="22">
        <v>595.9</v>
      </c>
    </row>
    <row r="41" spans="1:11" x14ac:dyDescent="0.25">
      <c r="A41" s="9" t="s">
        <v>144</v>
      </c>
      <c r="B41" s="7">
        <v>94014830486</v>
      </c>
      <c r="C41" s="7" t="s">
        <v>69</v>
      </c>
      <c r="D41" s="9" t="s">
        <v>145</v>
      </c>
      <c r="E41" s="7" t="s">
        <v>12</v>
      </c>
      <c r="F41" s="9" t="s">
        <v>146</v>
      </c>
      <c r="G41" s="9" t="s">
        <v>146</v>
      </c>
      <c r="H41" s="21">
        <v>365.84</v>
      </c>
      <c r="I41" s="12" t="s">
        <v>142</v>
      </c>
      <c r="J41" s="12" t="s">
        <v>147</v>
      </c>
      <c r="K41" s="22">
        <v>365.84</v>
      </c>
    </row>
    <row r="42" spans="1:11" x14ac:dyDescent="0.25">
      <c r="A42" s="16" t="s">
        <v>148</v>
      </c>
      <c r="B42" s="7">
        <v>94014830486</v>
      </c>
      <c r="C42" s="7" t="s">
        <v>69</v>
      </c>
      <c r="D42" s="16" t="s">
        <v>149</v>
      </c>
      <c r="E42" s="7" t="s">
        <v>12</v>
      </c>
      <c r="F42" s="16" t="s">
        <v>150</v>
      </c>
      <c r="G42" s="16" t="s">
        <v>150</v>
      </c>
      <c r="H42" s="21">
        <v>1500</v>
      </c>
      <c r="I42" s="13" t="s">
        <v>151</v>
      </c>
      <c r="J42" s="13" t="s">
        <v>152</v>
      </c>
      <c r="K42" s="23">
        <v>1080</v>
      </c>
    </row>
    <row r="43" spans="1:11" x14ac:dyDescent="0.25">
      <c r="A43" s="9" t="s">
        <v>153</v>
      </c>
      <c r="B43" s="7">
        <v>94014830486</v>
      </c>
      <c r="C43" s="7" t="s">
        <v>69</v>
      </c>
      <c r="D43" s="9" t="s">
        <v>154</v>
      </c>
      <c r="E43" s="7" t="s">
        <v>12</v>
      </c>
      <c r="F43" s="9" t="s">
        <v>155</v>
      </c>
      <c r="G43" s="9" t="s">
        <v>155</v>
      </c>
      <c r="H43" s="21">
        <v>421.96</v>
      </c>
      <c r="I43" s="12" t="s">
        <v>152</v>
      </c>
      <c r="J43" s="12" t="s">
        <v>156</v>
      </c>
      <c r="K43" s="22">
        <v>421.96</v>
      </c>
    </row>
    <row r="44" spans="1:11" x14ac:dyDescent="0.25">
      <c r="A44" s="16" t="s">
        <v>157</v>
      </c>
      <c r="B44" s="7">
        <v>94014830486</v>
      </c>
      <c r="C44" s="7" t="s">
        <v>69</v>
      </c>
      <c r="D44" s="16" t="s">
        <v>158</v>
      </c>
      <c r="E44" s="7" t="s">
        <v>12</v>
      </c>
      <c r="F44" s="16" t="s">
        <v>159</v>
      </c>
      <c r="G44" s="16" t="s">
        <v>159</v>
      </c>
      <c r="H44" s="21">
        <v>988</v>
      </c>
      <c r="I44" s="13" t="s">
        <v>160</v>
      </c>
      <c r="J44" s="13" t="s">
        <v>156</v>
      </c>
      <c r="K44" s="22">
        <v>988</v>
      </c>
    </row>
    <row r="45" spans="1:11" x14ac:dyDescent="0.25">
      <c r="A45" s="9" t="s">
        <v>161</v>
      </c>
      <c r="B45" s="7">
        <v>94014830486</v>
      </c>
      <c r="C45" s="7" t="s">
        <v>69</v>
      </c>
      <c r="D45" s="9" t="s">
        <v>162</v>
      </c>
      <c r="E45" s="7" t="s">
        <v>12</v>
      </c>
      <c r="F45" s="9" t="s">
        <v>102</v>
      </c>
      <c r="G45" s="9" t="s">
        <v>102</v>
      </c>
      <c r="H45" s="21">
        <v>171</v>
      </c>
      <c r="I45" s="12" t="s">
        <v>163</v>
      </c>
      <c r="J45" s="12" t="s">
        <v>164</v>
      </c>
      <c r="K45" s="22">
        <v>171</v>
      </c>
    </row>
    <row r="46" spans="1:11" x14ac:dyDescent="0.25">
      <c r="A46" s="16" t="s">
        <v>165</v>
      </c>
      <c r="B46" s="7">
        <v>94014830486</v>
      </c>
      <c r="C46" s="7" t="s">
        <v>69</v>
      </c>
      <c r="D46" s="16" t="s">
        <v>166</v>
      </c>
      <c r="E46" s="7" t="s">
        <v>12</v>
      </c>
      <c r="F46" s="16" t="s">
        <v>167</v>
      </c>
      <c r="G46" s="16" t="s">
        <v>167</v>
      </c>
      <c r="H46" s="21">
        <v>147.72</v>
      </c>
      <c r="I46" s="13" t="s">
        <v>143</v>
      </c>
      <c r="J46" s="13" t="s">
        <v>164</v>
      </c>
      <c r="K46" s="22">
        <v>147.72</v>
      </c>
    </row>
    <row r="47" spans="1:11" x14ac:dyDescent="0.25">
      <c r="A47" s="9" t="s">
        <v>168</v>
      </c>
      <c r="B47" s="7">
        <v>94014830486</v>
      </c>
      <c r="C47" s="7" t="s">
        <v>69</v>
      </c>
      <c r="D47" s="9" t="s">
        <v>169</v>
      </c>
      <c r="E47" s="7" t="s">
        <v>12</v>
      </c>
      <c r="F47" s="9" t="s">
        <v>170</v>
      </c>
      <c r="G47" s="9" t="s">
        <v>170</v>
      </c>
      <c r="H47" s="21">
        <v>5880</v>
      </c>
      <c r="I47" s="12" t="s">
        <v>171</v>
      </c>
      <c r="J47" s="12" t="s">
        <v>172</v>
      </c>
      <c r="K47" s="22">
        <v>5880</v>
      </c>
    </row>
    <row r="48" spans="1:11" x14ac:dyDescent="0.25">
      <c r="A48" s="16" t="s">
        <v>173</v>
      </c>
      <c r="B48" s="7">
        <v>94014830486</v>
      </c>
      <c r="C48" s="7" t="s">
        <v>69</v>
      </c>
      <c r="D48" s="16" t="s">
        <v>174</v>
      </c>
      <c r="E48" s="7" t="s">
        <v>12</v>
      </c>
      <c r="F48" s="16" t="s">
        <v>175</v>
      </c>
      <c r="G48" s="16" t="s">
        <v>175</v>
      </c>
      <c r="H48" s="21">
        <v>1800</v>
      </c>
      <c r="I48" s="13" t="s">
        <v>176</v>
      </c>
      <c r="J48" s="13" t="s">
        <v>177</v>
      </c>
      <c r="K48" s="22">
        <v>234.74</v>
      </c>
    </row>
    <row r="49" spans="1:11" x14ac:dyDescent="0.25">
      <c r="A49" s="9" t="s">
        <v>178</v>
      </c>
      <c r="B49" s="7">
        <v>94014830486</v>
      </c>
      <c r="C49" s="7" t="s">
        <v>69</v>
      </c>
      <c r="D49" s="9" t="s">
        <v>179</v>
      </c>
      <c r="E49" s="7" t="s">
        <v>12</v>
      </c>
      <c r="F49" s="9" t="s">
        <v>102</v>
      </c>
      <c r="G49" s="9" t="s">
        <v>102</v>
      </c>
      <c r="H49" s="21">
        <v>380</v>
      </c>
      <c r="I49" s="12" t="s">
        <v>180</v>
      </c>
      <c r="J49" s="12" t="s">
        <v>181</v>
      </c>
      <c r="K49" s="22">
        <v>380</v>
      </c>
    </row>
    <row r="50" spans="1:11" x14ac:dyDescent="0.25">
      <c r="A50" s="16" t="s">
        <v>182</v>
      </c>
      <c r="B50" s="7">
        <v>94014830486</v>
      </c>
      <c r="C50" s="7" t="s">
        <v>69</v>
      </c>
      <c r="D50" s="16" t="s">
        <v>183</v>
      </c>
      <c r="E50" s="7" t="s">
        <v>12</v>
      </c>
      <c r="F50" s="16" t="s">
        <v>137</v>
      </c>
      <c r="G50" s="16" t="s">
        <v>137</v>
      </c>
      <c r="H50" s="21">
        <v>1548</v>
      </c>
      <c r="I50" s="13" t="s">
        <v>184</v>
      </c>
      <c r="J50" s="13" t="s">
        <v>185</v>
      </c>
      <c r="K50" s="22">
        <v>1548</v>
      </c>
    </row>
    <row r="51" spans="1:11" x14ac:dyDescent="0.25">
      <c r="A51" s="9" t="s">
        <v>186</v>
      </c>
      <c r="B51" s="7">
        <v>94014830486</v>
      </c>
      <c r="C51" s="7" t="s">
        <v>69</v>
      </c>
      <c r="D51" s="9" t="s">
        <v>187</v>
      </c>
      <c r="E51" s="7" t="s">
        <v>12</v>
      </c>
      <c r="F51" s="9" t="s">
        <v>102</v>
      </c>
      <c r="G51" s="9" t="s">
        <v>102</v>
      </c>
      <c r="H51" s="21">
        <v>421</v>
      </c>
      <c r="I51" s="12" t="s">
        <v>188</v>
      </c>
      <c r="J51" s="12" t="s">
        <v>189</v>
      </c>
      <c r="K51" s="22">
        <v>421</v>
      </c>
    </row>
    <row r="52" spans="1:11" x14ac:dyDescent="0.25">
      <c r="A52" s="16" t="s">
        <v>190</v>
      </c>
      <c r="B52" s="7">
        <v>94014830486</v>
      </c>
      <c r="C52" s="7" t="s">
        <v>69</v>
      </c>
      <c r="D52" s="16" t="s">
        <v>191</v>
      </c>
      <c r="E52" s="7" t="s">
        <v>12</v>
      </c>
      <c r="F52" s="16" t="s">
        <v>192</v>
      </c>
      <c r="G52" s="16" t="s">
        <v>192</v>
      </c>
      <c r="H52" s="21">
        <v>4250</v>
      </c>
      <c r="I52" s="13" t="s">
        <v>143</v>
      </c>
      <c r="J52" s="13" t="s">
        <v>193</v>
      </c>
      <c r="K52" s="22">
        <v>4250</v>
      </c>
    </row>
    <row r="53" spans="1:11" x14ac:dyDescent="0.25">
      <c r="A53" s="9" t="s">
        <v>194</v>
      </c>
      <c r="B53" s="7">
        <v>94014830486</v>
      </c>
      <c r="C53" s="7" t="s">
        <v>69</v>
      </c>
      <c r="D53" s="9" t="s">
        <v>195</v>
      </c>
      <c r="E53" s="7" t="s">
        <v>12</v>
      </c>
      <c r="F53" s="9" t="s">
        <v>196</v>
      </c>
      <c r="G53" s="9" t="s">
        <v>196</v>
      </c>
      <c r="H53" s="21">
        <v>3040</v>
      </c>
      <c r="I53" s="12" t="s">
        <v>197</v>
      </c>
      <c r="J53" s="12" t="s">
        <v>198</v>
      </c>
      <c r="K53" s="22">
        <v>3040</v>
      </c>
    </row>
    <row r="54" spans="1:11" x14ac:dyDescent="0.25">
      <c r="A54" s="9" t="s">
        <v>199</v>
      </c>
      <c r="B54" s="7">
        <v>94014830486</v>
      </c>
      <c r="C54" s="7" t="s">
        <v>69</v>
      </c>
      <c r="D54" s="9" t="s">
        <v>200</v>
      </c>
      <c r="E54" s="7" t="s">
        <v>12</v>
      </c>
      <c r="F54" s="9" t="s">
        <v>201</v>
      </c>
      <c r="G54" s="9" t="s">
        <v>201</v>
      </c>
      <c r="H54" s="21">
        <v>498</v>
      </c>
      <c r="I54" s="12" t="s">
        <v>202</v>
      </c>
      <c r="J54" s="12" t="s">
        <v>203</v>
      </c>
      <c r="K54" s="23">
        <v>498</v>
      </c>
    </row>
    <row r="55" spans="1:11" x14ac:dyDescent="0.25">
      <c r="A55" s="16" t="s">
        <v>204</v>
      </c>
      <c r="B55" s="7">
        <v>94014830486</v>
      </c>
      <c r="C55" s="7" t="s">
        <v>69</v>
      </c>
      <c r="D55" s="16" t="s">
        <v>205</v>
      </c>
      <c r="E55" s="7" t="s">
        <v>12</v>
      </c>
      <c r="F55" s="16" t="s">
        <v>206</v>
      </c>
      <c r="G55" s="16" t="s">
        <v>206</v>
      </c>
      <c r="H55" s="21">
        <v>420</v>
      </c>
      <c r="I55" s="13" t="s">
        <v>207</v>
      </c>
      <c r="J55" s="13" t="s">
        <v>203</v>
      </c>
      <c r="K55" s="22">
        <v>420</v>
      </c>
    </row>
    <row r="56" spans="1:11" x14ac:dyDescent="0.25">
      <c r="A56" s="9" t="s">
        <v>208</v>
      </c>
      <c r="B56" s="7">
        <v>94014830486</v>
      </c>
      <c r="C56" s="7" t="s">
        <v>69</v>
      </c>
      <c r="D56" s="9" t="s">
        <v>209</v>
      </c>
      <c r="E56" s="7" t="s">
        <v>12</v>
      </c>
      <c r="F56" s="9" t="s">
        <v>210</v>
      </c>
      <c r="G56" s="9" t="s">
        <v>210</v>
      </c>
      <c r="H56" s="21">
        <v>520</v>
      </c>
      <c r="I56" s="12" t="s">
        <v>211</v>
      </c>
      <c r="J56" s="12" t="s">
        <v>212</v>
      </c>
      <c r="K56" s="22">
        <v>520</v>
      </c>
    </row>
    <row r="57" spans="1:11" x14ac:dyDescent="0.25">
      <c r="A57" s="16" t="s">
        <v>213</v>
      </c>
      <c r="B57" s="7">
        <v>94014830486</v>
      </c>
      <c r="C57" s="7" t="s">
        <v>69</v>
      </c>
      <c r="D57" s="16" t="s">
        <v>214</v>
      </c>
      <c r="E57" s="7" t="s">
        <v>12</v>
      </c>
      <c r="F57" s="16" t="s">
        <v>102</v>
      </c>
      <c r="G57" s="16" t="s">
        <v>102</v>
      </c>
      <c r="H57" s="21">
        <v>144.69999999999999</v>
      </c>
      <c r="I57" s="13" t="s">
        <v>215</v>
      </c>
      <c r="J57" s="13" t="s">
        <v>202</v>
      </c>
      <c r="K57" s="22">
        <v>144.69999999999999</v>
      </c>
    </row>
    <row r="58" spans="1:11" x14ac:dyDescent="0.25">
      <c r="A58" s="9" t="s">
        <v>216</v>
      </c>
      <c r="B58" s="7">
        <v>94014830486</v>
      </c>
      <c r="C58" s="7" t="s">
        <v>69</v>
      </c>
      <c r="D58" s="9" t="s">
        <v>217</v>
      </c>
      <c r="E58" s="7" t="s">
        <v>12</v>
      </c>
      <c r="F58" s="9" t="s">
        <v>137</v>
      </c>
      <c r="G58" s="9" t="s">
        <v>137</v>
      </c>
      <c r="H58" s="21">
        <v>3096</v>
      </c>
      <c r="I58" s="12" t="s">
        <v>218</v>
      </c>
      <c r="J58" s="15">
        <v>45199</v>
      </c>
      <c r="K58" s="22">
        <v>3096</v>
      </c>
    </row>
    <row r="59" spans="1:11" x14ac:dyDescent="0.25">
      <c r="A59" s="9" t="s">
        <v>220</v>
      </c>
      <c r="B59" s="7">
        <v>94014830486</v>
      </c>
      <c r="C59" s="7" t="s">
        <v>69</v>
      </c>
      <c r="D59" s="9" t="s">
        <v>221</v>
      </c>
      <c r="E59" s="7" t="s">
        <v>12</v>
      </c>
      <c r="F59" s="9" t="s">
        <v>222</v>
      </c>
      <c r="G59" s="9" t="s">
        <v>222</v>
      </c>
      <c r="H59" s="21">
        <v>659.99</v>
      </c>
      <c r="I59" s="12" t="s">
        <v>223</v>
      </c>
      <c r="J59" s="12" t="s">
        <v>185</v>
      </c>
      <c r="K59" s="22">
        <v>658.37</v>
      </c>
    </row>
    <row r="60" spans="1:11" x14ac:dyDescent="0.25">
      <c r="A60" s="9" t="s">
        <v>224</v>
      </c>
      <c r="B60" s="7">
        <v>94014830486</v>
      </c>
      <c r="C60" s="7" t="s">
        <v>69</v>
      </c>
      <c r="D60" s="9" t="s">
        <v>225</v>
      </c>
      <c r="E60" s="7" t="s">
        <v>12</v>
      </c>
      <c r="F60" s="9" t="s">
        <v>226</v>
      </c>
      <c r="G60" s="9" t="s">
        <v>226</v>
      </c>
      <c r="H60" s="21">
        <v>298.99</v>
      </c>
      <c r="I60" s="12" t="s">
        <v>227</v>
      </c>
      <c r="J60" s="12" t="s">
        <v>228</v>
      </c>
      <c r="K60" s="22">
        <v>245.07</v>
      </c>
    </row>
    <row r="61" spans="1:11" x14ac:dyDescent="0.25">
      <c r="A61" s="16" t="s">
        <v>229</v>
      </c>
      <c r="B61" s="7">
        <v>94014830486</v>
      </c>
      <c r="C61" s="7" t="s">
        <v>69</v>
      </c>
      <c r="D61" s="16" t="s">
        <v>230</v>
      </c>
      <c r="E61" s="7" t="s">
        <v>12</v>
      </c>
      <c r="F61" s="16" t="s">
        <v>137</v>
      </c>
      <c r="G61" s="16" t="s">
        <v>137</v>
      </c>
      <c r="H61" s="21">
        <v>19030</v>
      </c>
      <c r="I61" s="13" t="s">
        <v>231</v>
      </c>
      <c r="J61" s="13" t="s">
        <v>232</v>
      </c>
      <c r="K61" s="22">
        <v>19030</v>
      </c>
    </row>
    <row r="62" spans="1:11" x14ac:dyDescent="0.25">
      <c r="A62" s="9" t="s">
        <v>233</v>
      </c>
      <c r="B62" s="7">
        <v>94014830486</v>
      </c>
      <c r="C62" s="7" t="s">
        <v>69</v>
      </c>
      <c r="D62" s="9" t="s">
        <v>234</v>
      </c>
      <c r="E62" s="7" t="s">
        <v>12</v>
      </c>
      <c r="F62" s="9" t="s">
        <v>235</v>
      </c>
      <c r="G62" s="9" t="s">
        <v>235</v>
      </c>
      <c r="H62" s="21">
        <v>5490</v>
      </c>
      <c r="I62" s="12" t="s">
        <v>184</v>
      </c>
      <c r="J62" s="12" t="s">
        <v>203</v>
      </c>
      <c r="K62" s="22">
        <v>5490</v>
      </c>
    </row>
    <row r="63" spans="1:11" x14ac:dyDescent="0.25">
      <c r="A63" s="16" t="s">
        <v>236</v>
      </c>
      <c r="B63" s="7">
        <v>94014830486</v>
      </c>
      <c r="C63" s="7" t="s">
        <v>69</v>
      </c>
      <c r="D63" s="16" t="s">
        <v>237</v>
      </c>
      <c r="E63" s="7" t="s">
        <v>12</v>
      </c>
      <c r="F63" s="16" t="s">
        <v>238</v>
      </c>
      <c r="G63" s="16" t="s">
        <v>238</v>
      </c>
      <c r="H63" s="21">
        <v>332</v>
      </c>
      <c r="I63" s="13" t="s">
        <v>239</v>
      </c>
      <c r="J63" s="13" t="s">
        <v>240</v>
      </c>
      <c r="K63" s="23">
        <v>332</v>
      </c>
    </row>
    <row r="64" spans="1:11" x14ac:dyDescent="0.25">
      <c r="A64" s="9" t="s">
        <v>241</v>
      </c>
      <c r="B64" s="7">
        <v>94014830486</v>
      </c>
      <c r="C64" s="7" t="s">
        <v>69</v>
      </c>
      <c r="D64" s="9" t="s">
        <v>242</v>
      </c>
      <c r="E64" s="7" t="s">
        <v>12</v>
      </c>
      <c r="F64" s="9" t="s">
        <v>243</v>
      </c>
      <c r="G64" s="9" t="s">
        <v>243</v>
      </c>
      <c r="H64" s="21">
        <v>584</v>
      </c>
      <c r="I64" s="12" t="s">
        <v>244</v>
      </c>
      <c r="J64" s="12" t="s">
        <v>245</v>
      </c>
      <c r="K64" s="22">
        <v>584</v>
      </c>
    </row>
    <row r="65" spans="1:11" x14ac:dyDescent="0.25">
      <c r="A65" s="16" t="s">
        <v>246</v>
      </c>
      <c r="B65" s="7">
        <v>94014830486</v>
      </c>
      <c r="C65" s="7" t="s">
        <v>69</v>
      </c>
      <c r="D65" s="16" t="s">
        <v>247</v>
      </c>
      <c r="E65" s="7" t="s">
        <v>12</v>
      </c>
      <c r="F65" s="16" t="s">
        <v>248</v>
      </c>
      <c r="G65" s="16" t="s">
        <v>248</v>
      </c>
      <c r="H65" s="21">
        <v>252.69</v>
      </c>
      <c r="I65" s="13" t="s">
        <v>249</v>
      </c>
      <c r="J65" s="13" t="s">
        <v>250</v>
      </c>
      <c r="K65" s="22">
        <v>252.69</v>
      </c>
    </row>
    <row r="66" spans="1:11" x14ac:dyDescent="0.25">
      <c r="A66" s="9" t="s">
        <v>251</v>
      </c>
      <c r="B66" s="7">
        <v>94014830486</v>
      </c>
      <c r="C66" s="7" t="s">
        <v>69</v>
      </c>
      <c r="D66" s="9" t="s">
        <v>252</v>
      </c>
      <c r="E66" s="7" t="s">
        <v>12</v>
      </c>
      <c r="F66" s="9" t="s">
        <v>253</v>
      </c>
      <c r="G66" s="9" t="s">
        <v>253</v>
      </c>
      <c r="H66" s="21">
        <v>24.6</v>
      </c>
      <c r="I66" s="12" t="s">
        <v>232</v>
      </c>
      <c r="J66" s="12" t="s">
        <v>254</v>
      </c>
      <c r="K66" s="22">
        <v>24.6</v>
      </c>
    </row>
    <row r="67" spans="1:11" x14ac:dyDescent="0.25">
      <c r="A67" s="16" t="s">
        <v>255</v>
      </c>
      <c r="B67" s="7">
        <v>94014830486</v>
      </c>
      <c r="C67" s="7" t="s">
        <v>69</v>
      </c>
      <c r="D67" s="16" t="s">
        <v>256</v>
      </c>
      <c r="E67" s="7" t="s">
        <v>12</v>
      </c>
      <c r="F67" s="16" t="s">
        <v>137</v>
      </c>
      <c r="G67" s="16" t="s">
        <v>137</v>
      </c>
      <c r="H67" s="21">
        <v>680</v>
      </c>
      <c r="I67" s="13" t="s">
        <v>184</v>
      </c>
      <c r="J67" s="13" t="s">
        <v>257</v>
      </c>
      <c r="K67" s="22">
        <v>680</v>
      </c>
    </row>
    <row r="68" spans="1:11" x14ac:dyDescent="0.25">
      <c r="A68" s="9" t="s">
        <v>258</v>
      </c>
      <c r="B68" s="7">
        <v>94014830486</v>
      </c>
      <c r="C68" s="7" t="s">
        <v>69</v>
      </c>
      <c r="D68" s="9" t="s">
        <v>259</v>
      </c>
      <c r="E68" s="7" t="s">
        <v>12</v>
      </c>
      <c r="F68" s="9" t="s">
        <v>260</v>
      </c>
      <c r="G68" s="9" t="s">
        <v>260</v>
      </c>
      <c r="H68" s="21">
        <v>362.4</v>
      </c>
      <c r="I68" s="12" t="s">
        <v>261</v>
      </c>
      <c r="J68" s="12" t="s">
        <v>262</v>
      </c>
      <c r="K68" s="22">
        <v>362.4</v>
      </c>
    </row>
    <row r="69" spans="1:11" x14ac:dyDescent="0.25">
      <c r="A69" s="16" t="s">
        <v>263</v>
      </c>
      <c r="B69" s="7">
        <v>94014830486</v>
      </c>
      <c r="C69" s="7" t="s">
        <v>69</v>
      </c>
      <c r="D69" s="16" t="s">
        <v>264</v>
      </c>
      <c r="E69" s="7" t="s">
        <v>12</v>
      </c>
      <c r="F69" s="16" t="s">
        <v>132</v>
      </c>
      <c r="G69" s="16" t="s">
        <v>132</v>
      </c>
      <c r="H69" s="21">
        <v>810.61</v>
      </c>
      <c r="I69" s="13" t="s">
        <v>265</v>
      </c>
      <c r="J69" s="13" t="s">
        <v>262</v>
      </c>
      <c r="K69" s="22">
        <v>0</v>
      </c>
    </row>
    <row r="70" spans="1:11" x14ac:dyDescent="0.25">
      <c r="A70" s="9" t="s">
        <v>266</v>
      </c>
      <c r="B70" s="7">
        <v>94014830486</v>
      </c>
      <c r="C70" s="7" t="s">
        <v>69</v>
      </c>
      <c r="D70" s="9" t="s">
        <v>267</v>
      </c>
      <c r="E70" s="7" t="s">
        <v>12</v>
      </c>
      <c r="F70" s="9" t="s">
        <v>268</v>
      </c>
      <c r="G70" s="9" t="s">
        <v>268</v>
      </c>
      <c r="H70" s="21">
        <v>2370</v>
      </c>
      <c r="I70" s="12" t="s">
        <v>269</v>
      </c>
      <c r="J70" s="12" t="s">
        <v>270</v>
      </c>
      <c r="K70" s="22">
        <v>2370</v>
      </c>
    </row>
    <row r="71" spans="1:11" x14ac:dyDescent="0.25">
      <c r="A71" s="16" t="s">
        <v>271</v>
      </c>
      <c r="B71" s="7">
        <v>94014830486</v>
      </c>
      <c r="C71" s="7" t="s">
        <v>69</v>
      </c>
      <c r="D71" s="16" t="s">
        <v>272</v>
      </c>
      <c r="E71" s="7" t="s">
        <v>12</v>
      </c>
      <c r="F71" s="16" t="s">
        <v>273</v>
      </c>
      <c r="G71" s="16" t="s">
        <v>273</v>
      </c>
      <c r="H71" s="21">
        <v>177.8</v>
      </c>
      <c r="I71" s="13" t="s">
        <v>269</v>
      </c>
      <c r="J71" s="13" t="s">
        <v>262</v>
      </c>
      <c r="K71" s="22">
        <v>177.8</v>
      </c>
    </row>
    <row r="72" spans="1:11" x14ac:dyDescent="0.25">
      <c r="A72" s="9" t="s">
        <v>274</v>
      </c>
      <c r="B72" s="7">
        <v>94014830486</v>
      </c>
      <c r="C72" s="7" t="s">
        <v>69</v>
      </c>
      <c r="D72" s="9" t="s">
        <v>275</v>
      </c>
      <c r="E72" s="7" t="s">
        <v>12</v>
      </c>
      <c r="F72" s="9" t="s">
        <v>276</v>
      </c>
      <c r="G72" s="9" t="s">
        <v>276</v>
      </c>
      <c r="H72" s="21">
        <v>409.5</v>
      </c>
      <c r="I72" s="12" t="s">
        <v>269</v>
      </c>
      <c r="J72" s="12" t="s">
        <v>270</v>
      </c>
      <c r="K72" s="22">
        <v>409.5</v>
      </c>
    </row>
    <row r="73" spans="1:11" x14ac:dyDescent="0.25">
      <c r="A73" s="16" t="s">
        <v>277</v>
      </c>
      <c r="B73" s="7">
        <v>94014830486</v>
      </c>
      <c r="C73" s="7" t="s">
        <v>69</v>
      </c>
      <c r="D73" s="16" t="s">
        <v>278</v>
      </c>
      <c r="E73" s="7" t="s">
        <v>12</v>
      </c>
      <c r="F73" s="16" t="s">
        <v>279</v>
      </c>
      <c r="G73" s="16" t="s">
        <v>279</v>
      </c>
      <c r="H73" s="21">
        <v>2120</v>
      </c>
      <c r="I73" s="13" t="s">
        <v>280</v>
      </c>
      <c r="J73" s="13" t="s">
        <v>280</v>
      </c>
      <c r="K73" s="22">
        <v>2120</v>
      </c>
    </row>
    <row r="74" spans="1:11" x14ac:dyDescent="0.25">
      <c r="A74" s="9" t="s">
        <v>281</v>
      </c>
      <c r="B74" s="7">
        <v>94014830486</v>
      </c>
      <c r="C74" s="7" t="s">
        <v>69</v>
      </c>
      <c r="D74" s="9" t="s">
        <v>282</v>
      </c>
      <c r="E74" s="7" t="s">
        <v>12</v>
      </c>
      <c r="F74" s="9" t="s">
        <v>283</v>
      </c>
      <c r="G74" s="9" t="s">
        <v>283</v>
      </c>
      <c r="H74" s="21">
        <v>3470</v>
      </c>
      <c r="I74" s="12" t="s">
        <v>284</v>
      </c>
      <c r="J74" s="12" t="s">
        <v>285</v>
      </c>
      <c r="K74" s="22">
        <v>3470</v>
      </c>
    </row>
    <row r="75" spans="1:11" x14ac:dyDescent="0.25">
      <c r="A75" s="16" t="s">
        <v>286</v>
      </c>
      <c r="B75" s="7">
        <v>94014830486</v>
      </c>
      <c r="C75" s="7" t="s">
        <v>69</v>
      </c>
      <c r="D75" s="16" t="s">
        <v>287</v>
      </c>
      <c r="E75" s="7" t="s">
        <v>12</v>
      </c>
      <c r="F75" s="16" t="s">
        <v>288</v>
      </c>
      <c r="G75" s="16" t="s">
        <v>288</v>
      </c>
      <c r="H75" s="21">
        <v>591.79999999999995</v>
      </c>
      <c r="I75" s="13" t="s">
        <v>289</v>
      </c>
      <c r="J75" s="13" t="s">
        <v>290</v>
      </c>
      <c r="K75" s="22">
        <v>591.79999999999995</v>
      </c>
    </row>
    <row r="76" spans="1:11" x14ac:dyDescent="0.25">
      <c r="A76" s="9" t="s">
        <v>291</v>
      </c>
      <c r="B76" s="7">
        <v>94014830486</v>
      </c>
      <c r="C76" s="7" t="s">
        <v>69</v>
      </c>
      <c r="D76" s="9" t="s">
        <v>292</v>
      </c>
      <c r="E76" s="7" t="s">
        <v>12</v>
      </c>
      <c r="F76" s="9" t="s">
        <v>102</v>
      </c>
      <c r="G76" s="9" t="s">
        <v>102</v>
      </c>
      <c r="H76" s="21">
        <v>260</v>
      </c>
      <c r="I76" s="12" t="s">
        <v>293</v>
      </c>
      <c r="J76" s="12" t="s">
        <v>290</v>
      </c>
      <c r="K76" s="22">
        <v>260</v>
      </c>
    </row>
    <row r="77" spans="1:11" x14ac:dyDescent="0.25">
      <c r="A77" s="16" t="s">
        <v>294</v>
      </c>
      <c r="B77" s="7">
        <v>94014830486</v>
      </c>
      <c r="C77" s="7" t="s">
        <v>69</v>
      </c>
      <c r="D77" s="16" t="s">
        <v>295</v>
      </c>
      <c r="E77" s="7" t="s">
        <v>12</v>
      </c>
      <c r="F77" s="16" t="s">
        <v>206</v>
      </c>
      <c r="G77" s="16" t="s">
        <v>206</v>
      </c>
      <c r="H77" s="21">
        <v>330.54</v>
      </c>
      <c r="I77" s="13" t="s">
        <v>296</v>
      </c>
      <c r="J77" s="13" t="s">
        <v>270</v>
      </c>
      <c r="K77" s="22">
        <v>330.54</v>
      </c>
    </row>
    <row r="78" spans="1:11" x14ac:dyDescent="0.25">
      <c r="A78" s="9" t="s">
        <v>297</v>
      </c>
      <c r="B78" s="7">
        <v>94014830486</v>
      </c>
      <c r="C78" s="7" t="s">
        <v>69</v>
      </c>
      <c r="D78" s="9" t="s">
        <v>298</v>
      </c>
      <c r="E78" s="7" t="s">
        <v>12</v>
      </c>
      <c r="F78" s="9" t="s">
        <v>146</v>
      </c>
      <c r="G78" s="9" t="s">
        <v>146</v>
      </c>
      <c r="H78" s="21">
        <v>537.79999999999995</v>
      </c>
      <c r="I78" s="12" t="s">
        <v>299</v>
      </c>
      <c r="J78" s="12" t="s">
        <v>270</v>
      </c>
      <c r="K78" s="22">
        <v>537.79999999999995</v>
      </c>
    </row>
    <row r="79" spans="1:11" x14ac:dyDescent="0.25">
      <c r="A79" s="16" t="s">
        <v>300</v>
      </c>
      <c r="B79" s="7">
        <v>94014830486</v>
      </c>
      <c r="C79" s="7" t="s">
        <v>69</v>
      </c>
      <c r="D79" s="16" t="s">
        <v>301</v>
      </c>
      <c r="E79" s="7" t="s">
        <v>12</v>
      </c>
      <c r="F79" s="16" t="s">
        <v>226</v>
      </c>
      <c r="G79" s="16" t="s">
        <v>226</v>
      </c>
      <c r="H79" s="21">
        <v>1255.8699999999999</v>
      </c>
      <c r="I79" s="13" t="s">
        <v>289</v>
      </c>
      <c r="J79" s="13" t="s">
        <v>302</v>
      </c>
      <c r="K79" s="22">
        <v>509.89</v>
      </c>
    </row>
    <row r="80" spans="1:11" x14ac:dyDescent="0.25">
      <c r="A80" s="9" t="s">
        <v>303</v>
      </c>
      <c r="B80" s="7">
        <v>94014830486</v>
      </c>
      <c r="C80" s="7" t="s">
        <v>69</v>
      </c>
      <c r="D80" s="9" t="s">
        <v>304</v>
      </c>
      <c r="E80" s="7" t="s">
        <v>12</v>
      </c>
      <c r="F80" s="9" t="s">
        <v>102</v>
      </c>
      <c r="G80" s="9" t="s">
        <v>102</v>
      </c>
      <c r="H80" s="21">
        <v>100</v>
      </c>
      <c r="I80" s="12" t="s">
        <v>219</v>
      </c>
      <c r="J80" s="12" t="s">
        <v>299</v>
      </c>
      <c r="K80" s="22">
        <v>100</v>
      </c>
    </row>
    <row r="81" spans="1:11" x14ac:dyDescent="0.25">
      <c r="A81" s="16" t="s">
        <v>305</v>
      </c>
      <c r="B81" s="7">
        <v>94014830486</v>
      </c>
      <c r="C81" s="7" t="s">
        <v>69</v>
      </c>
      <c r="D81" s="16" t="s">
        <v>306</v>
      </c>
      <c r="E81" s="7" t="s">
        <v>12</v>
      </c>
      <c r="F81" s="16" t="s">
        <v>307</v>
      </c>
      <c r="G81" s="16" t="s">
        <v>307</v>
      </c>
      <c r="H81" s="21">
        <v>564.04999999999995</v>
      </c>
      <c r="I81" s="13" t="s">
        <v>308</v>
      </c>
      <c r="J81" s="13" t="s">
        <v>270</v>
      </c>
      <c r="K81" s="22">
        <v>564.04999999999995</v>
      </c>
    </row>
    <row r="82" spans="1:11" x14ac:dyDescent="0.25">
      <c r="A82" s="9" t="s">
        <v>309</v>
      </c>
      <c r="B82" s="7">
        <v>94014830486</v>
      </c>
      <c r="C82" s="7" t="s">
        <v>69</v>
      </c>
      <c r="D82" s="9" t="s">
        <v>310</v>
      </c>
      <c r="E82" s="7" t="s">
        <v>12</v>
      </c>
      <c r="F82" s="9" t="s">
        <v>107</v>
      </c>
      <c r="G82" s="9" t="s">
        <v>107</v>
      </c>
      <c r="H82" s="21">
        <v>57.38</v>
      </c>
      <c r="I82" s="12" t="s">
        <v>302</v>
      </c>
      <c r="J82" s="12" t="s">
        <v>311</v>
      </c>
      <c r="K82" s="22">
        <v>57.38</v>
      </c>
    </row>
    <row r="83" spans="1:11" x14ac:dyDescent="0.25">
      <c r="A83" s="16" t="s">
        <v>312</v>
      </c>
      <c r="B83" s="7">
        <v>94014830486</v>
      </c>
      <c r="C83" s="7" t="s">
        <v>69</v>
      </c>
      <c r="D83" s="16" t="s">
        <v>313</v>
      </c>
      <c r="E83" s="7" t="s">
        <v>12</v>
      </c>
      <c r="F83" s="16" t="s">
        <v>314</v>
      </c>
      <c r="G83" s="16" t="s">
        <v>314</v>
      </c>
      <c r="H83" s="21">
        <v>3230</v>
      </c>
      <c r="I83" s="13" t="s">
        <v>315</v>
      </c>
      <c r="J83" s="13" t="s">
        <v>83</v>
      </c>
      <c r="K83" s="22">
        <v>3230</v>
      </c>
    </row>
    <row r="84" spans="1:11" x14ac:dyDescent="0.25">
      <c r="A84" s="9" t="s">
        <v>316</v>
      </c>
      <c r="B84" s="7">
        <v>94014830486</v>
      </c>
      <c r="C84" s="7" t="s">
        <v>69</v>
      </c>
      <c r="D84" s="9" t="s">
        <v>317</v>
      </c>
      <c r="E84" s="7" t="s">
        <v>12</v>
      </c>
      <c r="F84" s="9" t="s">
        <v>318</v>
      </c>
      <c r="G84" s="9" t="s">
        <v>318</v>
      </c>
      <c r="H84" s="21">
        <v>1265.43</v>
      </c>
      <c r="I84" s="12" t="s">
        <v>315</v>
      </c>
      <c r="J84" s="12" t="s">
        <v>319</v>
      </c>
      <c r="K84" s="22">
        <v>1265.43</v>
      </c>
    </row>
    <row r="85" spans="1:11" x14ac:dyDescent="0.25">
      <c r="A85" s="16" t="s">
        <v>320</v>
      </c>
      <c r="B85" s="7">
        <v>94014830486</v>
      </c>
      <c r="C85" s="7" t="s">
        <v>69</v>
      </c>
      <c r="D85" s="16" t="s">
        <v>321</v>
      </c>
      <c r="E85" s="7" t="s">
        <v>12</v>
      </c>
      <c r="F85" s="16" t="s">
        <v>322</v>
      </c>
      <c r="G85" s="16" t="s">
        <v>322</v>
      </c>
      <c r="H85" s="21">
        <v>280</v>
      </c>
      <c r="I85" s="13" t="s">
        <v>269</v>
      </c>
      <c r="J85" s="13" t="s">
        <v>315</v>
      </c>
      <c r="K85" s="22">
        <v>280</v>
      </c>
    </row>
    <row r="86" spans="1:11" x14ac:dyDescent="0.25">
      <c r="A86" s="9" t="s">
        <v>323</v>
      </c>
      <c r="B86" s="7">
        <v>94014830486</v>
      </c>
      <c r="C86" s="7" t="s">
        <v>69</v>
      </c>
      <c r="D86" s="9" t="s">
        <v>324</v>
      </c>
      <c r="E86" s="7" t="s">
        <v>12</v>
      </c>
      <c r="F86" s="9" t="s">
        <v>325</v>
      </c>
      <c r="G86" s="9" t="s">
        <v>325</v>
      </c>
      <c r="H86" s="21">
        <v>359.6</v>
      </c>
      <c r="I86" s="12" t="s">
        <v>315</v>
      </c>
      <c r="J86" s="12" t="s">
        <v>270</v>
      </c>
      <c r="K86" s="22">
        <v>359.6</v>
      </c>
    </row>
    <row r="87" spans="1:11" x14ac:dyDescent="0.25">
      <c r="A87" s="16" t="s">
        <v>326</v>
      </c>
      <c r="B87" s="7">
        <v>94014830486</v>
      </c>
      <c r="C87" s="7" t="s">
        <v>69</v>
      </c>
      <c r="D87" s="16" t="s">
        <v>327</v>
      </c>
      <c r="E87" s="7" t="s">
        <v>12</v>
      </c>
      <c r="F87" s="16" t="s">
        <v>328</v>
      </c>
      <c r="G87" s="16" t="s">
        <v>328</v>
      </c>
      <c r="H87" s="21">
        <v>400</v>
      </c>
      <c r="I87" s="13" t="s">
        <v>315</v>
      </c>
      <c r="J87" s="13" t="s">
        <v>270</v>
      </c>
      <c r="K87" s="22">
        <v>400</v>
      </c>
    </row>
    <row r="88" spans="1:11" x14ac:dyDescent="0.25">
      <c r="A88" s="9" t="s">
        <v>329</v>
      </c>
      <c r="B88" s="7">
        <v>94014830486</v>
      </c>
      <c r="C88" s="7" t="s">
        <v>69</v>
      </c>
      <c r="D88" s="9" t="s">
        <v>330</v>
      </c>
      <c r="E88" s="7" t="s">
        <v>12</v>
      </c>
      <c r="F88" s="9" t="s">
        <v>331</v>
      </c>
      <c r="G88" s="9" t="s">
        <v>331</v>
      </c>
      <c r="H88" s="21">
        <v>1676.7</v>
      </c>
      <c r="I88" s="12" t="s">
        <v>332</v>
      </c>
      <c r="J88" s="12" t="s">
        <v>311</v>
      </c>
      <c r="K88" s="22">
        <v>1676.7</v>
      </c>
    </row>
    <row r="89" spans="1:11" x14ac:dyDescent="0.25">
      <c r="A89" s="16" t="s">
        <v>333</v>
      </c>
      <c r="B89" s="7">
        <v>94014830486</v>
      </c>
      <c r="C89" s="7" t="s">
        <v>69</v>
      </c>
      <c r="D89" s="16" t="s">
        <v>334</v>
      </c>
      <c r="E89" s="7" t="s">
        <v>12</v>
      </c>
      <c r="F89" s="16" t="s">
        <v>210</v>
      </c>
      <c r="G89" s="16" t="s">
        <v>210</v>
      </c>
      <c r="H89" s="21">
        <v>1895</v>
      </c>
      <c r="I89" s="13" t="s">
        <v>219</v>
      </c>
      <c r="J89" s="13" t="s">
        <v>335</v>
      </c>
      <c r="K89" s="22">
        <v>1895</v>
      </c>
    </row>
    <row r="90" spans="1:11" x14ac:dyDescent="0.25">
      <c r="A90" s="9" t="s">
        <v>336</v>
      </c>
      <c r="B90" s="7">
        <v>94014830486</v>
      </c>
      <c r="C90" s="7" t="s">
        <v>69</v>
      </c>
      <c r="D90" s="9" t="s">
        <v>337</v>
      </c>
      <c r="E90" s="7" t="s">
        <v>12</v>
      </c>
      <c r="F90" s="9" t="s">
        <v>248</v>
      </c>
      <c r="G90" s="9" t="s">
        <v>248</v>
      </c>
      <c r="H90" s="21">
        <v>110</v>
      </c>
      <c r="I90" s="12" t="s">
        <v>285</v>
      </c>
      <c r="J90" s="12" t="s">
        <v>319</v>
      </c>
      <c r="K90" s="22">
        <v>110</v>
      </c>
    </row>
    <row r="91" spans="1:11" x14ac:dyDescent="0.25">
      <c r="A91" s="16" t="s">
        <v>338</v>
      </c>
      <c r="B91" s="7">
        <v>94014830486</v>
      </c>
      <c r="C91" s="7" t="s">
        <v>69</v>
      </c>
      <c r="D91" s="16" t="s">
        <v>339</v>
      </c>
      <c r="E91" s="7" t="s">
        <v>12</v>
      </c>
      <c r="F91" s="16" t="s">
        <v>226</v>
      </c>
      <c r="G91" s="16" t="s">
        <v>226</v>
      </c>
      <c r="H91" s="21">
        <v>81.97</v>
      </c>
      <c r="I91" s="13" t="s">
        <v>340</v>
      </c>
      <c r="J91" s="13" t="s">
        <v>341</v>
      </c>
      <c r="K91" s="22">
        <v>81.97</v>
      </c>
    </row>
    <row r="92" spans="1:11" x14ac:dyDescent="0.25">
      <c r="A92" s="16" t="s">
        <v>342</v>
      </c>
      <c r="B92" s="7">
        <v>94014830486</v>
      </c>
      <c r="C92" s="7" t="s">
        <v>69</v>
      </c>
      <c r="D92" s="16" t="s">
        <v>343</v>
      </c>
      <c r="E92" s="7" t="s">
        <v>12</v>
      </c>
      <c r="F92" s="16" t="s">
        <v>132</v>
      </c>
      <c r="G92" s="16" t="s">
        <v>132</v>
      </c>
      <c r="H92" s="21">
        <v>228</v>
      </c>
      <c r="I92" s="14">
        <v>44837</v>
      </c>
      <c r="J92" s="14">
        <v>44960</v>
      </c>
      <c r="K92" s="22">
        <v>228</v>
      </c>
    </row>
    <row r="93" spans="1:11" x14ac:dyDescent="0.25">
      <c r="A93" s="16" t="s">
        <v>344</v>
      </c>
      <c r="B93" s="7">
        <v>94014830486</v>
      </c>
      <c r="C93" s="7" t="s">
        <v>69</v>
      </c>
      <c r="D93" s="16" t="s">
        <v>345</v>
      </c>
      <c r="E93" s="7" t="s">
        <v>12</v>
      </c>
      <c r="F93" s="16" t="s">
        <v>210</v>
      </c>
      <c r="G93" s="16" t="s">
        <v>210</v>
      </c>
      <c r="H93" s="21">
        <v>250</v>
      </c>
      <c r="I93" s="14">
        <v>45197</v>
      </c>
      <c r="J93" s="14">
        <v>45267</v>
      </c>
      <c r="K93" s="22">
        <v>250</v>
      </c>
    </row>
    <row r="94" spans="1:11" x14ac:dyDescent="0.25">
      <c r="A94" s="9" t="s">
        <v>346</v>
      </c>
      <c r="B94" s="7">
        <v>94014830486</v>
      </c>
      <c r="C94" s="7" t="s">
        <v>69</v>
      </c>
      <c r="D94" s="9" t="s">
        <v>347</v>
      </c>
      <c r="E94" s="7" t="s">
        <v>12</v>
      </c>
      <c r="F94" s="9" t="s">
        <v>283</v>
      </c>
      <c r="G94" s="9" t="s">
        <v>283</v>
      </c>
      <c r="H94" s="21">
        <v>3577</v>
      </c>
      <c r="I94" s="12" t="s">
        <v>348</v>
      </c>
      <c r="J94" s="12" t="s">
        <v>270</v>
      </c>
      <c r="K94" s="22">
        <v>3189.17</v>
      </c>
    </row>
    <row r="95" spans="1:11" x14ac:dyDescent="0.25">
      <c r="A95" s="4" t="s">
        <v>350</v>
      </c>
      <c r="B95" s="4">
        <v>93001770457</v>
      </c>
      <c r="C95" s="4" t="s">
        <v>349</v>
      </c>
      <c r="D95" s="4" t="s">
        <v>351</v>
      </c>
      <c r="E95" s="8" t="s">
        <v>12</v>
      </c>
      <c r="F95" s="8" t="s">
        <v>352</v>
      </c>
      <c r="G95" s="8" t="s">
        <v>352</v>
      </c>
      <c r="H95" s="22">
        <v>1325.5</v>
      </c>
      <c r="I95" s="10">
        <v>44944</v>
      </c>
      <c r="J95" s="10">
        <v>44953</v>
      </c>
      <c r="K95" s="22">
        <v>1325.5</v>
      </c>
    </row>
    <row r="96" spans="1:11" x14ac:dyDescent="0.25">
      <c r="A96" s="4" t="s">
        <v>353</v>
      </c>
      <c r="B96" s="4">
        <v>93001770457</v>
      </c>
      <c r="C96" s="4" t="s">
        <v>349</v>
      </c>
      <c r="D96" s="4" t="s">
        <v>354</v>
      </c>
      <c r="E96" s="8" t="s">
        <v>12</v>
      </c>
      <c r="F96" s="8" t="s">
        <v>352</v>
      </c>
      <c r="G96" s="8" t="s">
        <v>352</v>
      </c>
      <c r="H96" s="22">
        <v>736</v>
      </c>
      <c r="I96" s="10">
        <v>44944</v>
      </c>
      <c r="J96" s="10">
        <v>44960</v>
      </c>
      <c r="K96" s="22">
        <v>736</v>
      </c>
    </row>
    <row r="97" spans="1:11" x14ac:dyDescent="0.25">
      <c r="A97" s="4" t="s">
        <v>355</v>
      </c>
      <c r="B97" s="4">
        <v>93001770457</v>
      </c>
      <c r="C97" s="4" t="s">
        <v>349</v>
      </c>
      <c r="D97" s="4" t="s">
        <v>356</v>
      </c>
      <c r="E97" s="8" t="s">
        <v>357</v>
      </c>
      <c r="F97" s="8" t="s">
        <v>358</v>
      </c>
      <c r="G97" s="8" t="s">
        <v>359</v>
      </c>
      <c r="H97" s="22">
        <v>0</v>
      </c>
      <c r="I97" s="10">
        <v>44952</v>
      </c>
      <c r="J97" s="10">
        <v>44979</v>
      </c>
      <c r="K97" s="22">
        <v>0</v>
      </c>
    </row>
    <row r="98" spans="1:11" x14ac:dyDescent="0.25">
      <c r="A98" s="4" t="s">
        <v>360</v>
      </c>
      <c r="B98" s="4">
        <v>93001770457</v>
      </c>
      <c r="C98" s="4" t="s">
        <v>349</v>
      </c>
      <c r="D98" s="4" t="s">
        <v>361</v>
      </c>
      <c r="E98" s="8" t="s">
        <v>12</v>
      </c>
      <c r="F98" s="8" t="s">
        <v>362</v>
      </c>
      <c r="G98" s="8" t="s">
        <v>362</v>
      </c>
      <c r="H98" s="22">
        <v>193.33</v>
      </c>
      <c r="I98" s="10">
        <v>44988</v>
      </c>
      <c r="J98" s="10">
        <v>45291</v>
      </c>
      <c r="K98" s="22">
        <v>193.33</v>
      </c>
    </row>
    <row r="99" spans="1:11" x14ac:dyDescent="0.25">
      <c r="A99" s="4" t="s">
        <v>363</v>
      </c>
      <c r="B99" s="4">
        <v>93001770457</v>
      </c>
      <c r="C99" s="4" t="s">
        <v>349</v>
      </c>
      <c r="D99" s="4" t="s">
        <v>364</v>
      </c>
      <c r="E99" s="8" t="s">
        <v>12</v>
      </c>
      <c r="F99" s="8" t="s">
        <v>365</v>
      </c>
      <c r="G99" s="8" t="s">
        <v>365</v>
      </c>
      <c r="H99" s="22">
        <v>153.30000000000001</v>
      </c>
      <c r="I99" s="10">
        <v>44993</v>
      </c>
      <c r="J99" s="10">
        <v>45012</v>
      </c>
      <c r="K99" s="22">
        <v>153.30000000000001</v>
      </c>
    </row>
    <row r="100" spans="1:11" x14ac:dyDescent="0.25">
      <c r="A100" s="4" t="s">
        <v>366</v>
      </c>
      <c r="B100" s="4">
        <v>93001770457</v>
      </c>
      <c r="C100" s="4" t="s">
        <v>349</v>
      </c>
      <c r="D100" s="4" t="s">
        <v>367</v>
      </c>
      <c r="E100" s="8" t="s">
        <v>368</v>
      </c>
      <c r="F100" s="8" t="s">
        <v>369</v>
      </c>
      <c r="G100" s="8" t="s">
        <v>369</v>
      </c>
      <c r="H100" s="22">
        <v>144980.92000000001</v>
      </c>
      <c r="I100" s="10">
        <v>45006</v>
      </c>
      <c r="J100" s="10">
        <v>45182</v>
      </c>
      <c r="K100" s="22">
        <v>142138.06</v>
      </c>
    </row>
    <row r="101" spans="1:11" x14ac:dyDescent="0.25">
      <c r="A101" s="4" t="s">
        <v>370</v>
      </c>
      <c r="B101" s="4">
        <v>93001770457</v>
      </c>
      <c r="C101" s="4" t="s">
        <v>349</v>
      </c>
      <c r="D101" s="4" t="s">
        <v>371</v>
      </c>
      <c r="E101" s="8" t="s">
        <v>12</v>
      </c>
      <c r="F101" s="8" t="s">
        <v>372</v>
      </c>
      <c r="G101" s="8" t="s">
        <v>372</v>
      </c>
      <c r="H101" s="22">
        <v>400.74</v>
      </c>
      <c r="I101" s="10">
        <v>45015</v>
      </c>
      <c r="J101" s="10">
        <v>45029</v>
      </c>
      <c r="K101" s="22">
        <v>383.74</v>
      </c>
    </row>
    <row r="102" spans="1:11" x14ac:dyDescent="0.25">
      <c r="A102" s="4" t="s">
        <v>373</v>
      </c>
      <c r="B102" s="4">
        <v>93001770457</v>
      </c>
      <c r="C102" s="4" t="s">
        <v>349</v>
      </c>
      <c r="D102" s="4" t="s">
        <v>374</v>
      </c>
      <c r="E102" s="8" t="s">
        <v>12</v>
      </c>
      <c r="F102" s="8" t="s">
        <v>375</v>
      </c>
      <c r="G102" s="8" t="s">
        <v>375</v>
      </c>
      <c r="H102" s="22">
        <v>434</v>
      </c>
      <c r="I102" s="10">
        <v>45023</v>
      </c>
      <c r="J102" s="10">
        <v>45028</v>
      </c>
      <c r="K102" s="22">
        <v>434</v>
      </c>
    </row>
    <row r="103" spans="1:11" x14ac:dyDescent="0.25">
      <c r="A103" s="4" t="s">
        <v>376</v>
      </c>
      <c r="B103" s="4">
        <v>93001770457</v>
      </c>
      <c r="C103" s="4" t="s">
        <v>349</v>
      </c>
      <c r="D103" s="4" t="s">
        <v>377</v>
      </c>
      <c r="E103" s="8" t="s">
        <v>12</v>
      </c>
      <c r="F103" s="8" t="s">
        <v>378</v>
      </c>
      <c r="G103" s="8" t="s">
        <v>378</v>
      </c>
      <c r="H103" s="22">
        <v>1763.21</v>
      </c>
      <c r="I103" s="10">
        <v>45036</v>
      </c>
      <c r="J103" s="10">
        <v>45054</v>
      </c>
      <c r="K103" s="22">
        <v>1763.21</v>
      </c>
    </row>
    <row r="104" spans="1:11" x14ac:dyDescent="0.25">
      <c r="A104" s="4" t="s">
        <v>379</v>
      </c>
      <c r="B104" s="4">
        <v>93001770457</v>
      </c>
      <c r="C104" s="4" t="s">
        <v>349</v>
      </c>
      <c r="D104" s="4" t="s">
        <v>380</v>
      </c>
      <c r="E104" s="8" t="s">
        <v>12</v>
      </c>
      <c r="F104" s="8" t="s">
        <v>381</v>
      </c>
      <c r="G104" s="8" t="s">
        <v>381</v>
      </c>
      <c r="H104" s="22">
        <v>147.54</v>
      </c>
      <c r="I104" s="10">
        <v>45037</v>
      </c>
      <c r="J104" s="10">
        <v>45044</v>
      </c>
      <c r="K104" s="22">
        <v>147.54</v>
      </c>
    </row>
    <row r="105" spans="1:11" x14ac:dyDescent="0.25">
      <c r="A105" s="4" t="s">
        <v>382</v>
      </c>
      <c r="B105" s="4">
        <v>93001770457</v>
      </c>
      <c r="C105" s="4" t="s">
        <v>349</v>
      </c>
      <c r="D105" s="4" t="s">
        <v>383</v>
      </c>
      <c r="E105" s="8" t="s">
        <v>12</v>
      </c>
      <c r="F105" s="8" t="s">
        <v>384</v>
      </c>
      <c r="G105" s="8" t="s">
        <v>384</v>
      </c>
      <c r="H105" s="22">
        <v>450</v>
      </c>
      <c r="I105" s="10">
        <v>45035</v>
      </c>
      <c r="J105" s="10">
        <v>45040</v>
      </c>
      <c r="K105" s="22">
        <v>0</v>
      </c>
    </row>
    <row r="106" spans="1:11" x14ac:dyDescent="0.25">
      <c r="A106" s="4" t="s">
        <v>388</v>
      </c>
      <c r="B106" s="4">
        <v>93001770457</v>
      </c>
      <c r="C106" s="4" t="s">
        <v>349</v>
      </c>
      <c r="D106" s="5" t="s">
        <v>389</v>
      </c>
      <c r="E106" s="8" t="s">
        <v>12</v>
      </c>
      <c r="F106" s="8" t="s">
        <v>390</v>
      </c>
      <c r="G106" s="8" t="s">
        <v>390</v>
      </c>
      <c r="H106" s="22">
        <v>172.08</v>
      </c>
      <c r="I106" s="10">
        <v>45051</v>
      </c>
      <c r="J106" s="10">
        <v>45057</v>
      </c>
      <c r="K106" s="22">
        <v>172.08</v>
      </c>
    </row>
    <row r="107" spans="1:11" x14ac:dyDescent="0.25">
      <c r="A107" s="4" t="s">
        <v>391</v>
      </c>
      <c r="B107" s="4">
        <v>93001770457</v>
      </c>
      <c r="C107" s="4" t="s">
        <v>349</v>
      </c>
      <c r="D107" s="4" t="s">
        <v>392</v>
      </c>
      <c r="E107" s="8" t="s">
        <v>12</v>
      </c>
      <c r="F107" s="8" t="s">
        <v>393</v>
      </c>
      <c r="G107" s="8" t="s">
        <v>393</v>
      </c>
      <c r="H107" s="22">
        <v>29.51</v>
      </c>
      <c r="I107" s="10">
        <v>45062</v>
      </c>
      <c r="J107" s="10">
        <v>45104</v>
      </c>
      <c r="K107" s="22">
        <v>29.51</v>
      </c>
    </row>
    <row r="108" spans="1:11" x14ac:dyDescent="0.25">
      <c r="A108" s="4" t="s">
        <v>394</v>
      </c>
      <c r="B108" s="4">
        <v>93001770457</v>
      </c>
      <c r="C108" s="4" t="s">
        <v>349</v>
      </c>
      <c r="D108" s="4" t="s">
        <v>395</v>
      </c>
      <c r="E108" s="8" t="s">
        <v>12</v>
      </c>
      <c r="F108" s="8" t="s">
        <v>396</v>
      </c>
      <c r="G108" s="8" t="s">
        <v>396</v>
      </c>
      <c r="H108" s="22">
        <f>233.73/1.22</f>
        <v>191.58196721311475</v>
      </c>
      <c r="I108" s="10">
        <v>45065</v>
      </c>
      <c r="J108" s="10">
        <v>45076</v>
      </c>
      <c r="K108" s="22">
        <v>191.58</v>
      </c>
    </row>
    <row r="109" spans="1:11" x14ac:dyDescent="0.25">
      <c r="A109" s="4" t="s">
        <v>397</v>
      </c>
      <c r="B109" s="4">
        <v>93001770457</v>
      </c>
      <c r="C109" s="4" t="s">
        <v>349</v>
      </c>
      <c r="D109" s="4" t="s">
        <v>398</v>
      </c>
      <c r="E109" s="8" t="s">
        <v>12</v>
      </c>
      <c r="F109" s="8" t="s">
        <v>390</v>
      </c>
      <c r="G109" s="8" t="s">
        <v>390</v>
      </c>
      <c r="H109" s="22">
        <v>1015.08</v>
      </c>
      <c r="I109" s="10">
        <v>45065</v>
      </c>
      <c r="J109" s="10">
        <v>45078</v>
      </c>
      <c r="K109" s="22">
        <v>1015.08</v>
      </c>
    </row>
    <row r="110" spans="1:11" x14ac:dyDescent="0.25">
      <c r="A110" s="4" t="s">
        <v>399</v>
      </c>
      <c r="B110" s="4">
        <v>93001770457</v>
      </c>
      <c r="C110" s="4" t="s">
        <v>349</v>
      </c>
      <c r="D110" s="4" t="s">
        <v>400</v>
      </c>
      <c r="E110" s="8" t="s">
        <v>12</v>
      </c>
      <c r="F110" s="8" t="s">
        <v>401</v>
      </c>
      <c r="G110" s="8" t="s">
        <v>401</v>
      </c>
      <c r="H110" s="22">
        <v>250</v>
      </c>
      <c r="I110" s="10">
        <v>45069</v>
      </c>
      <c r="J110" s="10">
        <v>45132</v>
      </c>
      <c r="K110" s="22">
        <v>250</v>
      </c>
    </row>
    <row r="111" spans="1:11" x14ac:dyDescent="0.25">
      <c r="A111" s="4" t="s">
        <v>402</v>
      </c>
      <c r="B111" s="4">
        <v>93001770457</v>
      </c>
      <c r="C111" s="4" t="s">
        <v>349</v>
      </c>
      <c r="D111" s="4" t="s">
        <v>403</v>
      </c>
      <c r="E111" s="8" t="s">
        <v>12</v>
      </c>
      <c r="F111" s="8" t="s">
        <v>404</v>
      </c>
      <c r="G111" s="8" t="s">
        <v>404</v>
      </c>
      <c r="H111" s="22">
        <v>3000</v>
      </c>
      <c r="I111" s="10">
        <v>45072</v>
      </c>
      <c r="J111" s="10">
        <v>45291</v>
      </c>
      <c r="K111" s="22">
        <v>0</v>
      </c>
    </row>
    <row r="112" spans="1:11" x14ac:dyDescent="0.25">
      <c r="A112" s="4" t="s">
        <v>405</v>
      </c>
      <c r="B112" s="4">
        <v>93001770457</v>
      </c>
      <c r="C112" s="4" t="s">
        <v>349</v>
      </c>
      <c r="D112" s="4" t="s">
        <v>406</v>
      </c>
      <c r="E112" s="8" t="s">
        <v>12</v>
      </c>
      <c r="F112" s="8" t="s">
        <v>407</v>
      </c>
      <c r="G112" s="8" t="s">
        <v>407</v>
      </c>
      <c r="H112" s="22">
        <v>5000</v>
      </c>
      <c r="I112" s="10">
        <v>45139</v>
      </c>
      <c r="J112" s="10">
        <v>45291</v>
      </c>
      <c r="K112" s="22">
        <v>4800</v>
      </c>
    </row>
    <row r="113" spans="1:11" x14ac:dyDescent="0.25">
      <c r="A113" s="4" t="s">
        <v>408</v>
      </c>
      <c r="B113" s="4">
        <v>93001770457</v>
      </c>
      <c r="C113" s="4" t="s">
        <v>349</v>
      </c>
      <c r="D113" s="4" t="s">
        <v>409</v>
      </c>
      <c r="E113" s="8" t="s">
        <v>12</v>
      </c>
      <c r="F113" s="8" t="s">
        <v>410</v>
      </c>
      <c r="G113" s="8" t="s">
        <v>410</v>
      </c>
      <c r="H113" s="22">
        <v>556.54999999999995</v>
      </c>
      <c r="I113" s="10">
        <v>45092</v>
      </c>
      <c r="J113" s="10">
        <v>45094</v>
      </c>
      <c r="K113" s="22">
        <v>556.54999999999995</v>
      </c>
    </row>
    <row r="114" spans="1:11" x14ac:dyDescent="0.25">
      <c r="A114" s="4" t="s">
        <v>411</v>
      </c>
      <c r="B114" s="4">
        <v>93001770457</v>
      </c>
      <c r="C114" s="4" t="s">
        <v>349</v>
      </c>
      <c r="D114" s="4" t="s">
        <v>412</v>
      </c>
      <c r="E114" s="8" t="s">
        <v>12</v>
      </c>
      <c r="F114" s="8" t="s">
        <v>413</v>
      </c>
      <c r="G114" s="8" t="s">
        <v>413</v>
      </c>
      <c r="H114" s="22">
        <v>245.9</v>
      </c>
      <c r="I114" s="10">
        <v>45099</v>
      </c>
      <c r="J114" s="10">
        <v>45104</v>
      </c>
      <c r="K114" s="22">
        <v>245.9</v>
      </c>
    </row>
    <row r="115" spans="1:11" x14ac:dyDescent="0.25">
      <c r="A115" s="4" t="s">
        <v>414</v>
      </c>
      <c r="B115" s="4">
        <v>93001770457</v>
      </c>
      <c r="C115" s="4" t="s">
        <v>349</v>
      </c>
      <c r="D115" s="4" t="s">
        <v>415</v>
      </c>
      <c r="E115" s="8" t="s">
        <v>12</v>
      </c>
      <c r="F115" s="8" t="s">
        <v>416</v>
      </c>
      <c r="G115" s="8" t="s">
        <v>416</v>
      </c>
      <c r="H115" s="22">
        <v>1884</v>
      </c>
      <c r="I115" s="10">
        <v>45108</v>
      </c>
      <c r="J115" s="10">
        <v>45240</v>
      </c>
      <c r="K115" s="22">
        <v>1794.29</v>
      </c>
    </row>
    <row r="116" spans="1:11" x14ac:dyDescent="0.25">
      <c r="A116" s="4" t="s">
        <v>417</v>
      </c>
      <c r="B116" s="4">
        <v>93001770457</v>
      </c>
      <c r="C116" s="4" t="s">
        <v>349</v>
      </c>
      <c r="D116" s="4" t="s">
        <v>418</v>
      </c>
      <c r="E116" s="8" t="s">
        <v>12</v>
      </c>
      <c r="F116" s="8" t="s">
        <v>419</v>
      </c>
      <c r="G116" s="8" t="s">
        <v>419</v>
      </c>
      <c r="H116" s="22">
        <v>300</v>
      </c>
      <c r="I116" s="10">
        <v>45100</v>
      </c>
      <c r="J116" s="10">
        <v>45166</v>
      </c>
      <c r="K116" s="22">
        <v>300</v>
      </c>
    </row>
    <row r="117" spans="1:11" x14ac:dyDescent="0.25">
      <c r="A117" s="4" t="s">
        <v>420</v>
      </c>
      <c r="B117" s="4">
        <v>93001770457</v>
      </c>
      <c r="C117" s="4" t="s">
        <v>349</v>
      </c>
      <c r="D117" s="4" t="s">
        <v>421</v>
      </c>
      <c r="E117" s="8" t="s">
        <v>12</v>
      </c>
      <c r="F117" s="8" t="s">
        <v>396</v>
      </c>
      <c r="G117" s="8" t="s">
        <v>396</v>
      </c>
      <c r="H117" s="22">
        <v>61.06</v>
      </c>
      <c r="I117" s="10">
        <v>45105</v>
      </c>
      <c r="J117" s="10">
        <v>45119</v>
      </c>
      <c r="K117" s="22">
        <v>61.06</v>
      </c>
    </row>
    <row r="118" spans="1:11" x14ac:dyDescent="0.25">
      <c r="A118" s="4" t="s">
        <v>422</v>
      </c>
      <c r="B118" s="4">
        <v>93001770457</v>
      </c>
      <c r="C118" s="4" t="s">
        <v>349</v>
      </c>
      <c r="D118" s="4" t="s">
        <v>423</v>
      </c>
      <c r="E118" s="8" t="s">
        <v>12</v>
      </c>
      <c r="F118" s="8" t="s">
        <v>424</v>
      </c>
      <c r="G118" s="8" t="s">
        <v>424</v>
      </c>
      <c r="H118" s="22">
        <v>320</v>
      </c>
      <c r="I118" s="10">
        <v>45121</v>
      </c>
      <c r="J118" s="10">
        <v>45128</v>
      </c>
      <c r="K118" s="22">
        <v>320.82</v>
      </c>
    </row>
    <row r="119" spans="1:11" x14ac:dyDescent="0.25">
      <c r="A119" s="4" t="s">
        <v>425</v>
      </c>
      <c r="B119" s="4">
        <v>93001770457</v>
      </c>
      <c r="C119" s="4" t="s">
        <v>349</v>
      </c>
      <c r="D119" s="5" t="s">
        <v>412</v>
      </c>
      <c r="E119" s="8" t="s">
        <v>12</v>
      </c>
      <c r="F119" s="8" t="s">
        <v>413</v>
      </c>
      <c r="G119" s="8" t="s">
        <v>413</v>
      </c>
      <c r="H119" s="22">
        <v>122.95</v>
      </c>
      <c r="I119" s="10">
        <v>45133</v>
      </c>
      <c r="J119" s="10">
        <v>45133</v>
      </c>
      <c r="K119" s="22">
        <v>122.95</v>
      </c>
    </row>
    <row r="120" spans="1:11" x14ac:dyDescent="0.25">
      <c r="A120" s="4" t="s">
        <v>426</v>
      </c>
      <c r="B120" s="4">
        <v>93001770457</v>
      </c>
      <c r="C120" s="4" t="s">
        <v>349</v>
      </c>
      <c r="D120" s="4" t="s">
        <v>427</v>
      </c>
      <c r="E120" s="8" t="s">
        <v>12</v>
      </c>
      <c r="F120" s="8" t="s">
        <v>428</v>
      </c>
      <c r="G120" s="8" t="s">
        <v>428</v>
      </c>
      <c r="H120" s="22">
        <v>340</v>
      </c>
      <c r="I120" s="10">
        <v>45141</v>
      </c>
      <c r="J120" s="10">
        <v>45194</v>
      </c>
      <c r="K120" s="22">
        <v>340</v>
      </c>
    </row>
    <row r="121" spans="1:11" x14ac:dyDescent="0.25">
      <c r="A121" s="4" t="s">
        <v>429</v>
      </c>
      <c r="B121" s="4">
        <v>93001770457</v>
      </c>
      <c r="C121" s="4" t="s">
        <v>349</v>
      </c>
      <c r="D121" s="4" t="s">
        <v>430</v>
      </c>
      <c r="E121" s="8" t="s">
        <v>12</v>
      </c>
      <c r="F121" s="8" t="s">
        <v>431</v>
      </c>
      <c r="G121" s="8" t="s">
        <v>431</v>
      </c>
      <c r="H121" s="22">
        <v>304</v>
      </c>
      <c r="I121" s="10">
        <v>45142</v>
      </c>
      <c r="J121" s="10">
        <v>45145</v>
      </c>
      <c r="K121" s="22">
        <v>304</v>
      </c>
    </row>
    <row r="122" spans="1:11" x14ac:dyDescent="0.25">
      <c r="A122" s="4" t="s">
        <v>432</v>
      </c>
      <c r="B122" s="4">
        <v>93001770457</v>
      </c>
      <c r="C122" s="4" t="s">
        <v>349</v>
      </c>
      <c r="D122" s="4" t="s">
        <v>433</v>
      </c>
      <c r="E122" s="8" t="s">
        <v>12</v>
      </c>
      <c r="F122" s="8" t="s">
        <v>434</v>
      </c>
      <c r="G122" s="8" t="s">
        <v>434</v>
      </c>
      <c r="H122" s="22">
        <v>305.23</v>
      </c>
      <c r="I122" s="10">
        <v>45148</v>
      </c>
      <c r="J122" s="10">
        <v>45208</v>
      </c>
      <c r="K122" s="22">
        <v>305.2</v>
      </c>
    </row>
    <row r="123" spans="1:11" x14ac:dyDescent="0.25">
      <c r="A123" s="4" t="s">
        <v>435</v>
      </c>
      <c r="B123" s="4">
        <v>93001770457</v>
      </c>
      <c r="C123" s="4" t="s">
        <v>349</v>
      </c>
      <c r="D123" s="4" t="s">
        <v>436</v>
      </c>
      <c r="E123" s="8" t="s">
        <v>12</v>
      </c>
      <c r="F123" s="8" t="s">
        <v>396</v>
      </c>
      <c r="G123" s="8" t="s">
        <v>396</v>
      </c>
      <c r="H123" s="22">
        <v>277.85000000000002</v>
      </c>
      <c r="I123" s="10">
        <v>45159</v>
      </c>
      <c r="J123" s="10">
        <v>45183</v>
      </c>
      <c r="K123" s="22">
        <v>277.85000000000002</v>
      </c>
    </row>
    <row r="124" spans="1:11" x14ac:dyDescent="0.25">
      <c r="A124" s="4" t="s">
        <v>437</v>
      </c>
      <c r="B124" s="4">
        <v>93001770457</v>
      </c>
      <c r="C124" s="4" t="s">
        <v>349</v>
      </c>
      <c r="D124" s="4" t="s">
        <v>438</v>
      </c>
      <c r="E124" s="8" t="s">
        <v>12</v>
      </c>
      <c r="F124" s="8" t="s">
        <v>439</v>
      </c>
      <c r="G124" s="8" t="s">
        <v>439</v>
      </c>
      <c r="H124" s="22">
        <v>2790</v>
      </c>
      <c r="I124" s="10">
        <v>45167</v>
      </c>
      <c r="J124" s="10">
        <v>45208</v>
      </c>
      <c r="K124" s="22">
        <v>2790</v>
      </c>
    </row>
    <row r="125" spans="1:11" x14ac:dyDescent="0.25">
      <c r="A125" s="4" t="s">
        <v>440</v>
      </c>
      <c r="B125" s="4">
        <v>93001770457</v>
      </c>
      <c r="C125" s="4" t="s">
        <v>349</v>
      </c>
      <c r="D125" s="4" t="s">
        <v>441</v>
      </c>
      <c r="E125" s="8" t="s">
        <v>12</v>
      </c>
      <c r="F125" s="8" t="s">
        <v>401</v>
      </c>
      <c r="G125" s="8" t="s">
        <v>401</v>
      </c>
      <c r="H125" s="22">
        <v>600</v>
      </c>
      <c r="I125" s="10">
        <v>45128</v>
      </c>
      <c r="J125" s="10">
        <v>45173</v>
      </c>
      <c r="K125" s="22">
        <v>0</v>
      </c>
    </row>
    <row r="126" spans="1:11" x14ac:dyDescent="0.25">
      <c r="A126" s="4" t="s">
        <v>442</v>
      </c>
      <c r="B126" s="4">
        <v>93001770457</v>
      </c>
      <c r="C126" s="4" t="s">
        <v>349</v>
      </c>
      <c r="D126" s="4" t="s">
        <v>443</v>
      </c>
      <c r="E126" s="8" t="s">
        <v>12</v>
      </c>
      <c r="F126" s="8" t="s">
        <v>431</v>
      </c>
      <c r="G126" s="8" t="s">
        <v>431</v>
      </c>
      <c r="H126" s="22">
        <v>1201.3</v>
      </c>
      <c r="I126" s="10">
        <v>45175</v>
      </c>
      <c r="J126" s="10">
        <v>45189</v>
      </c>
      <c r="K126" s="22">
        <v>1201.3</v>
      </c>
    </row>
    <row r="127" spans="1:11" x14ac:dyDescent="0.25">
      <c r="A127" s="4" t="s">
        <v>444</v>
      </c>
      <c r="B127" s="4">
        <v>93001770457</v>
      </c>
      <c r="C127" s="4" t="s">
        <v>349</v>
      </c>
      <c r="D127" s="4" t="s">
        <v>445</v>
      </c>
      <c r="E127" s="8" t="s">
        <v>12</v>
      </c>
      <c r="F127" s="8" t="s">
        <v>446</v>
      </c>
      <c r="G127" s="8" t="s">
        <v>446</v>
      </c>
      <c r="H127" s="22">
        <v>1175.8499999999999</v>
      </c>
      <c r="I127" s="10">
        <v>45149</v>
      </c>
      <c r="J127" s="10">
        <v>45174</v>
      </c>
      <c r="K127" s="22">
        <v>1175.8499999999999</v>
      </c>
    </row>
    <row r="128" spans="1:11" x14ac:dyDescent="0.25">
      <c r="A128" s="4" t="s">
        <v>447</v>
      </c>
      <c r="B128" s="4">
        <v>93001770457</v>
      </c>
      <c r="C128" s="4" t="s">
        <v>349</v>
      </c>
      <c r="D128" s="4" t="s">
        <v>448</v>
      </c>
      <c r="E128" s="8" t="s">
        <v>12</v>
      </c>
      <c r="F128" s="8" t="s">
        <v>449</v>
      </c>
      <c r="G128" s="8" t="s">
        <v>449</v>
      </c>
      <c r="H128" s="22">
        <v>280</v>
      </c>
      <c r="I128" s="10">
        <v>45181</v>
      </c>
      <c r="J128" s="10">
        <v>45261</v>
      </c>
      <c r="K128" s="22">
        <v>280</v>
      </c>
    </row>
    <row r="129" spans="1:11" x14ac:dyDescent="0.25">
      <c r="A129" s="4" t="s">
        <v>450</v>
      </c>
      <c r="B129" s="4">
        <v>93001770457</v>
      </c>
      <c r="C129" s="4" t="s">
        <v>349</v>
      </c>
      <c r="D129" s="4" t="s">
        <v>451</v>
      </c>
      <c r="E129" s="8" t="s">
        <v>12</v>
      </c>
      <c r="F129" s="8" t="s">
        <v>386</v>
      </c>
      <c r="G129" s="8" t="s">
        <v>386</v>
      </c>
      <c r="H129" s="22">
        <v>3700</v>
      </c>
      <c r="I129" s="10">
        <v>45191</v>
      </c>
      <c r="J129" s="10">
        <v>45261</v>
      </c>
      <c r="K129" s="22">
        <v>3700</v>
      </c>
    </row>
    <row r="130" spans="1:11" x14ac:dyDescent="0.25">
      <c r="A130" s="4" t="s">
        <v>452</v>
      </c>
      <c r="B130" s="4">
        <v>93001770457</v>
      </c>
      <c r="C130" s="4" t="s">
        <v>349</v>
      </c>
      <c r="D130" s="4" t="s">
        <v>412</v>
      </c>
      <c r="E130" s="8" t="s">
        <v>12</v>
      </c>
      <c r="F130" s="8" t="s">
        <v>413</v>
      </c>
      <c r="G130" s="8" t="s">
        <v>413</v>
      </c>
      <c r="H130" s="22">
        <v>122.95</v>
      </c>
      <c r="I130" s="10">
        <v>45133</v>
      </c>
      <c r="J130" s="10">
        <v>45196</v>
      </c>
      <c r="K130" s="22">
        <v>122.95</v>
      </c>
    </row>
    <row r="131" spans="1:11" x14ac:dyDescent="0.25">
      <c r="A131" s="4" t="s">
        <v>453</v>
      </c>
      <c r="B131" s="4">
        <v>93001770457</v>
      </c>
      <c r="C131" s="4" t="s">
        <v>349</v>
      </c>
      <c r="D131" s="4" t="s">
        <v>454</v>
      </c>
      <c r="E131" s="8" t="s">
        <v>12</v>
      </c>
      <c r="F131" s="8" t="s">
        <v>455</v>
      </c>
      <c r="G131" s="8" t="s">
        <v>455</v>
      </c>
      <c r="H131" s="22">
        <v>35.25</v>
      </c>
      <c r="I131" s="10">
        <v>45222</v>
      </c>
      <c r="J131" s="10">
        <v>45229</v>
      </c>
      <c r="K131" s="22">
        <v>35.25</v>
      </c>
    </row>
    <row r="132" spans="1:11" x14ac:dyDescent="0.25">
      <c r="A132" s="4" t="s">
        <v>456</v>
      </c>
      <c r="B132" s="4">
        <v>93001770457</v>
      </c>
      <c r="C132" s="4" t="s">
        <v>349</v>
      </c>
      <c r="D132" s="4" t="s">
        <v>457</v>
      </c>
      <c r="E132" s="8" t="s">
        <v>12</v>
      </c>
      <c r="F132" s="8" t="s">
        <v>458</v>
      </c>
      <c r="G132" s="8" t="s">
        <v>458</v>
      </c>
      <c r="H132" s="22">
        <v>480</v>
      </c>
      <c r="I132" s="10">
        <v>45226</v>
      </c>
      <c r="J132" s="10">
        <v>45237</v>
      </c>
      <c r="K132" s="22">
        <v>480</v>
      </c>
    </row>
    <row r="133" spans="1:11" x14ac:dyDescent="0.25">
      <c r="A133" s="4" t="s">
        <v>459</v>
      </c>
      <c r="B133" s="4">
        <v>93001770457</v>
      </c>
      <c r="C133" s="4" t="s">
        <v>349</v>
      </c>
      <c r="D133" s="4" t="s">
        <v>460</v>
      </c>
      <c r="E133" s="8" t="s">
        <v>12</v>
      </c>
      <c r="F133" s="8" t="s">
        <v>387</v>
      </c>
      <c r="G133" s="8" t="s">
        <v>387</v>
      </c>
      <c r="H133" s="22">
        <v>10660</v>
      </c>
      <c r="I133" s="10">
        <v>45240</v>
      </c>
      <c r="J133" s="10">
        <v>45265</v>
      </c>
      <c r="K133" s="22">
        <v>10660</v>
      </c>
    </row>
    <row r="134" spans="1:11" x14ac:dyDescent="0.25">
      <c r="A134" s="4" t="s">
        <v>461</v>
      </c>
      <c r="B134" s="4">
        <v>93001770457</v>
      </c>
      <c r="C134" s="4" t="s">
        <v>349</v>
      </c>
      <c r="D134" s="4" t="s">
        <v>462</v>
      </c>
      <c r="E134" s="8" t="s">
        <v>12</v>
      </c>
      <c r="F134" s="8" t="s">
        <v>463</v>
      </c>
      <c r="G134" s="8" t="s">
        <v>463</v>
      </c>
      <c r="H134" s="22">
        <v>185</v>
      </c>
      <c r="I134" s="10">
        <v>45246</v>
      </c>
      <c r="J134" s="10">
        <v>45253</v>
      </c>
      <c r="K134" s="22">
        <v>185</v>
      </c>
    </row>
    <row r="135" spans="1:11" x14ac:dyDescent="0.25">
      <c r="A135" s="4" t="s">
        <v>464</v>
      </c>
      <c r="B135" s="4">
        <v>93001770457</v>
      </c>
      <c r="C135" s="4" t="s">
        <v>349</v>
      </c>
      <c r="D135" s="4" t="s">
        <v>465</v>
      </c>
      <c r="E135" s="8" t="s">
        <v>12</v>
      </c>
      <c r="F135" s="8" t="s">
        <v>385</v>
      </c>
      <c r="G135" s="8" t="s">
        <v>385</v>
      </c>
      <c r="H135" s="22">
        <v>1859</v>
      </c>
      <c r="I135" s="10">
        <v>45247</v>
      </c>
      <c r="J135" s="10">
        <v>45271</v>
      </c>
      <c r="K135" s="22">
        <v>1859</v>
      </c>
    </row>
    <row r="136" spans="1:11" x14ac:dyDescent="0.25">
      <c r="A136" s="4" t="s">
        <v>466</v>
      </c>
      <c r="B136" s="4">
        <v>93001770457</v>
      </c>
      <c r="C136" s="4" t="s">
        <v>349</v>
      </c>
      <c r="D136" s="4" t="s">
        <v>467</v>
      </c>
      <c r="E136" s="8" t="s">
        <v>12</v>
      </c>
      <c r="F136" s="8" t="s">
        <v>352</v>
      </c>
      <c r="G136" s="8" t="s">
        <v>352</v>
      </c>
      <c r="H136" s="22">
        <v>736.06</v>
      </c>
      <c r="I136" s="10">
        <v>45251</v>
      </c>
      <c r="J136" s="10">
        <v>45266</v>
      </c>
      <c r="K136" s="22">
        <v>736.06</v>
      </c>
    </row>
  </sheetData>
  <mergeCells count="1">
    <mergeCell ref="A1:K1"/>
  </mergeCells>
  <pageMargins left="0.25" right="0.25" top="0.75" bottom="0.75" header="0.3" footer="0.3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Flaminia Ruchini</cp:lastModifiedBy>
  <cp:lastPrinted>2024-02-27T08:04:38Z</cp:lastPrinted>
  <dcterms:created xsi:type="dcterms:W3CDTF">2017-01-20T09:54:36Z</dcterms:created>
  <dcterms:modified xsi:type="dcterms:W3CDTF">2024-03-14T10:30:10Z</dcterms:modified>
</cp:coreProperties>
</file>