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sparenza2022\Procedimenti\Nuova cartella\"/>
    </mc:Choice>
  </mc:AlternateContent>
  <xr:revisionPtr revIDLastSave="0" documentId="13_ncr:1_{8336BAE6-6374-49CB-8AB7-94B1309C9E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Foglio1!$A$1:$L$56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" i="1" l="1"/>
  <c r="K6" i="1"/>
  <c r="K23" i="1" l="1"/>
  <c r="K8" i="1"/>
  <c r="L8" i="1"/>
  <c r="K9" i="1"/>
  <c r="L9" i="1"/>
  <c r="K10" i="1"/>
  <c r="L10" i="1"/>
  <c r="L11" i="1"/>
  <c r="K11" i="1"/>
  <c r="K56" i="1"/>
  <c r="K53" i="1"/>
  <c r="K54" i="1"/>
  <c r="K52" i="1"/>
  <c r="K50" i="1"/>
  <c r="K49" i="1"/>
  <c r="K41" i="1"/>
  <c r="K44" i="1"/>
  <c r="K37" i="1"/>
  <c r="K34" i="1"/>
  <c r="K35" i="1"/>
  <c r="K33" i="1"/>
  <c r="K32" i="1"/>
  <c r="K29" i="1"/>
  <c r="K28" i="1"/>
  <c r="K25" i="1"/>
  <c r="K24" i="1"/>
  <c r="L21" i="1"/>
  <c r="K21" i="1"/>
  <c r="L19" i="1"/>
  <c r="K19" i="1"/>
  <c r="K16" i="1"/>
  <c r="L16" i="1"/>
  <c r="K55" i="1" l="1"/>
  <c r="K48" i="1"/>
  <c r="K47" i="1"/>
  <c r="K46" i="1"/>
  <c r="K45" i="1"/>
  <c r="K40" i="1"/>
  <c r="K39" i="1"/>
  <c r="K38" i="1"/>
  <c r="K36" i="1"/>
  <c r="K31" i="1"/>
  <c r="K30" i="1"/>
  <c r="K27" i="1"/>
  <c r="L22" i="1"/>
  <c r="K22" i="1"/>
  <c r="L17" i="1"/>
  <c r="K17" i="1"/>
  <c r="L15" i="1"/>
  <c r="K15" i="1"/>
  <c r="L14" i="1"/>
  <c r="K14" i="1"/>
  <c r="L13" i="1"/>
  <c r="K13" i="1"/>
  <c r="L7" i="1"/>
  <c r="K7" i="1"/>
  <c r="L5" i="1"/>
  <c r="K5" i="1"/>
  <c r="L3" i="1"/>
  <c r="K3" i="1"/>
  <c r="J38" i="1" l="1"/>
  <c r="L38" i="1" s="1"/>
  <c r="J37" i="1"/>
  <c r="L37" i="1" s="1"/>
  <c r="J36" i="1"/>
  <c r="L36" i="1" s="1"/>
  <c r="J35" i="1"/>
  <c r="L35" i="1" s="1"/>
  <c r="J34" i="1"/>
  <c r="L34" i="1" s="1"/>
  <c r="J33" i="1"/>
  <c r="L33" i="1" s="1"/>
  <c r="J32" i="1"/>
  <c r="L32" i="1" s="1"/>
  <c r="J31" i="1"/>
  <c r="L31" i="1" s="1"/>
  <c r="J30" i="1"/>
  <c r="L30" i="1" s="1"/>
  <c r="J29" i="1"/>
  <c r="L29" i="1" s="1"/>
  <c r="J28" i="1"/>
  <c r="L28" i="1" s="1"/>
  <c r="J27" i="1"/>
  <c r="L27" i="1" s="1"/>
  <c r="J26" i="1"/>
  <c r="J25" i="1"/>
  <c r="L25" i="1" s="1"/>
  <c r="J24" i="1"/>
  <c r="L24" i="1" s="1"/>
  <c r="J23" i="1"/>
  <c r="L23" i="1" s="1"/>
  <c r="J47" i="1"/>
  <c r="L47" i="1" s="1"/>
  <c r="J46" i="1"/>
  <c r="L46" i="1" s="1"/>
  <c r="J45" i="1"/>
  <c r="L45" i="1" s="1"/>
  <c r="J44" i="1"/>
  <c r="L44" i="1" s="1"/>
  <c r="J43" i="1"/>
  <c r="J42" i="1"/>
  <c r="J41" i="1"/>
  <c r="L41" i="1" s="1"/>
  <c r="J40" i="1"/>
  <c r="L40" i="1" s="1"/>
  <c r="J39" i="1"/>
  <c r="L39" i="1" s="1"/>
  <c r="J56" i="1"/>
  <c r="L56" i="1" s="1"/>
  <c r="J55" i="1"/>
  <c r="L55" i="1" s="1"/>
  <c r="J54" i="1"/>
  <c r="L54" i="1" s="1"/>
  <c r="J53" i="1"/>
  <c r="L53" i="1" s="1"/>
  <c r="J52" i="1"/>
  <c r="L52" i="1" s="1"/>
  <c r="J51" i="1"/>
  <c r="J50" i="1"/>
  <c r="L50" i="1" s="1"/>
  <c r="J49" i="1"/>
  <c r="L49" i="1" s="1"/>
  <c r="J48" i="1"/>
  <c r="L48" i="1" s="1"/>
</calcChain>
</file>

<file path=xl/sharedStrings.xml><?xml version="1.0" encoding="utf-8"?>
<sst xmlns="http://schemas.openxmlformats.org/spreadsheetml/2006/main" count="337" uniqueCount="144">
  <si>
    <t>CODICE</t>
  </si>
  <si>
    <t>Ufficio</t>
  </si>
  <si>
    <t>Descrizione procedimento</t>
  </si>
  <si>
    <t>Normativa di riferimento</t>
  </si>
  <si>
    <t>Modalità di accesso alle informazioni</t>
  </si>
  <si>
    <t>Termine del
procedimento</t>
  </si>
  <si>
    <t>Istanza
di parte</t>
  </si>
  <si>
    <t>N. provvedimenti emessi nei termini</t>
  </si>
  <si>
    <t>N.Provvedimenti emessi oltre il termine</t>
  </si>
  <si>
    <t>% dei provvedimenti emessi nei termini</t>
  </si>
  <si>
    <t>% dei provvedimenti emessi oltre il termine</t>
  </si>
  <si>
    <t>Archivi notarili distrettuali e Ufficio Centrale</t>
  </si>
  <si>
    <t>Accesso agli atti e documenti amministrativi</t>
  </si>
  <si>
    <t>L. 241/90</t>
  </si>
  <si>
    <t>Istanza scritta</t>
  </si>
  <si>
    <t>30 giorni</t>
  </si>
  <si>
    <t>SI</t>
  </si>
  <si>
    <t xml:space="preserve">Archivi notarili distrettuali </t>
  </si>
  <si>
    <t>Autorizzazioni per ricerche, letture e ispezioni a scopo  di studio storico, letterario o scientifico</t>
  </si>
  <si>
    <t>R.D. 10 settembre 1914, n. 1326, art. 304;  legge 22 novembre 1954, n. 1158, art. 44; art. 21 D.I. 12 dicembre 1959 (Boll.Uff. M.ro Giustizia, 15 aprile 1960, suppl. al n. 7)</t>
  </si>
  <si>
    <t>istanza scritta</t>
  </si>
  <si>
    <t>Dichiarazione di estinzione di illeciti disciplinari del notaio</t>
  </si>
  <si>
    <t>L. 16 febbraio 1913, n. 89, art. 145-bis, secondo comma</t>
  </si>
  <si>
    <t>30  giorni dalla presentazione della richiesta corredata dalla quietanza delle somme dovute</t>
  </si>
  <si>
    <t>Emissione titoli di pagamento a favore dei creditori – fornitori di beni e servizi - Archivi Notarili</t>
  </si>
  <si>
    <t>Legge di contabilità generale dello Stato e norme di attuazione e collegate; Artt. 54 e 55 R.D. 18/11/1923 n. 2440; R.D. 23/5/1924 n. 827; R.D. 6/5/1929 n. 970</t>
  </si>
  <si>
    <t>Servizio II - Personale e formazione</t>
  </si>
  <si>
    <t>Adempimenti finalizzati al riscatto ai fini dell'indennità di buonuscita:
a) servizio non di ruolo b)studi universitari 
c) servizio militare 
d) periodo compreso tra decorrenza giuridica ed economica del servizio di ruolo</t>
  </si>
  <si>
    <t xml:space="preserve">D.P.R. 29.12.1973 n. 1032; L. 4.12.1986 n. 958;                                 L. 29.1.1994 n. 94         </t>
  </si>
  <si>
    <t>180 giorni</t>
  </si>
  <si>
    <t>Adempimenti finalizzati alla liquidazione del trattamento buonuscita INPDAP (TFR o TFS)</t>
  </si>
  <si>
    <t>D.P.R. 29.12.1973 n. 1032; l. 29.1.1994 n. 87                              L.8.8.1995 n. 335;  l. 28.5.1997 n. 140;D.P.C.M. 20.12.1999; D.P.C.M 2.3.2001</t>
  </si>
  <si>
    <t>15  giorni</t>
  </si>
  <si>
    <t>NO</t>
  </si>
  <si>
    <t>Adempimenti finalizzati alla liquidazione e alla riliquidazione  del trattamento buonuscita INPDAP (TFS e TFR)</t>
  </si>
  <si>
    <t>D.P.R. 1032/73
L. 177/1976  
L. 335/1995  D.P.C.M. 20.12.1999
D.P.C.M 2.3.2001 normativa contrattuale di riferimento</t>
  </si>
  <si>
    <t>Assunzioni obbligatorie</t>
  </si>
  <si>
    <t>L. 29.3.1985 n. 113;D.P.R. 9.5.1994, n. 487; L. 12.3.1999 n. 68; D.lgs. 30.3.2001 n. 165</t>
  </si>
  <si>
    <t xml:space="preserve">90 giorni </t>
  </si>
  <si>
    <t>Attribuzione incarichi dirigenziali</t>
  </si>
  <si>
    <t>80 giorni</t>
  </si>
  <si>
    <t>Benefici economici e/o di anzianità contributiva ai fini del trattamento economico di attività e ai fini di pensione</t>
  </si>
  <si>
    <t>Art. 2  l. 336/70; Art. 80 c. 3  l. 388/2000; 
Art. 9  l. 113/85; d.P.R. 1092/73; normativa di settore</t>
  </si>
  <si>
    <t>Benefici economici in favore di particolari categorie</t>
  </si>
  <si>
    <t>Art. 1  L. 336/70; L. 824/71</t>
  </si>
  <si>
    <t>Cessazione rapporto d'impiego:
a) per limiti di età e oltre i limiti di età  
b) dimissioni dall'impiego</t>
  </si>
  <si>
    <t>T.U. 29.12.1973 n. 1092; l. 28.6.1992 n. 92; d. lgs. 30.12.1992 n. 503;CCNL integrativo personale non dirigente 22.10.1997; CCNL personale dirigente 21.4.2006;art.72 comma 7 della legge 6.8.2008 n. 133; l. 102/2009; art. 9, comma 31 e art. 12 commi 1 e 12 della l. 30.7.2010 n. 122; l.  15.7.2011 n. 111; l. 22.12.2011 n. 214; l. 30.10.2013 n. 125</t>
  </si>
  <si>
    <t>Per le cessazioni per limiti di età e oltre i limiti di età 150 giorni prima della cessazione. Per le dimissioni dall'impiego 60 giorni</t>
  </si>
  <si>
    <t>a) NO         b) SI</t>
  </si>
  <si>
    <t xml:space="preserve">Definizione dei riscatti, computi e ricongiunzioni  ai fini pensionistici (relativamente alle domande prodotte entro il 30/9/2005). Istruttoria per la definizione della valutazione di servizi o periodi da parte dell’ex INPDAP (per le domande presentate all’ex INPDAP successivamente al 30/9/2005). </t>
  </si>
  <si>
    <t>T.U. 1092/73 e s.m.i. 
L. 29/79 
L. 544/88 
L. 45/90 
d.P.R. 104/93 
D. Lgs. 564/96 
D. lgs. 184/97 
D. Lgs. 278/98</t>
  </si>
  <si>
    <t>Determinazione indennità UNA TANTUM e costituzione posizione assicurativa per i cessati entro il 30/9/2005.  Istruttoria per la determinazione da parte dell’ ex INPDAP della indennità UNA TANTUM e per la costituzione posizione assicurativa per il personale cessato successivamente al 30/9/2005.</t>
  </si>
  <si>
    <t>L. 322/58 
T.U. 1092/73 
L. 177/76 
d. lgs. 503/92  
L. 724/94 
L. 335/95</t>
  </si>
  <si>
    <t>Esonero dal servizio</t>
  </si>
  <si>
    <t>Art.72, commi da 1 a 6 legge 6.8.2008 n. 133</t>
  </si>
  <si>
    <t>Procedimenti di revisione dell’equo  indennizzo per aggravamento della patologia e procedimenti di riconoscimento della dipendenza di infermità da causa di servizio e procedimenti di liquidazione equo indennizzo (non ancora conclusi) antecedenti all’entrata in vigore del d.l. 6.12.2011 n. 201 convertito con modificazioni nella l. 22.12.2011 n. 214</t>
  </si>
  <si>
    <t>D.P.R. 29.10.2001 n. 461</t>
  </si>
  <si>
    <t xml:space="preserve">90 giorni  </t>
  </si>
  <si>
    <t>Procedure concorsuali</t>
  </si>
  <si>
    <t>D.P.R. 9.5.1994, n. 487; d. lgs. 30.03.2001 n.165;d.P.R. 24.09.2004 n. 272; disciplina contrattuale comparto Ministeri</t>
  </si>
  <si>
    <t>180  giorni
dalla data di effettuazione delle prove scritte o, se trattasi di concorsi per titoli, dalla data della prima convocazione</t>
  </si>
  <si>
    <t xml:space="preserve">Procedure per l'assunzione di personale tramite avviamento degli iscritti nelle liste di collocamento </t>
  </si>
  <si>
    <t>D.P.R. 28.2.1987 n. 56; D.P.R. 9.5.1994, n. 487; D.lgs. 30.3.2001 n. 165</t>
  </si>
  <si>
    <t>Riliquidazione della pensione del personale cessato entro il 30/9/2005. 
Istruttoria per la concessione da parte dell’ ex INPDAP della pensione ordinaria diretta e indiretta per il personale cessato successivamente al 30/9/2005.</t>
  </si>
  <si>
    <t>DPR 1092/73;  L. 177/1976; D.lgs. 503/92  
L. 537/93; L. 724/94; L. 335/95; L. 662/1996  
L. 449/97; L. 243/2004; L. 247/2007; L. 122/2010; L. 214/2011</t>
  </si>
  <si>
    <t>Servizio III - Patrimonio, risorse materiali, beni e servizi</t>
  </si>
  <si>
    <t>Acquisto di immobili</t>
  </si>
  <si>
    <t>r.d. 18 novembre 1923, n. 2440; r.d. 23 maggio 1924, n. 827; r.d. 6 maggio 1929, n. 970.</t>
  </si>
  <si>
    <t>telefonico o posta elettronica</t>
  </si>
  <si>
    <t>Servizio III – Patrimonio, risorse materiali, beni e servizi</t>
  </si>
  <si>
    <t>Adesione alle convenzioni quadro attive stipulate dalla “Consip”  S.p.A.</t>
  </si>
  <si>
    <t>r.d. 18 novembre 1923, n. 2440; r.d. 23 maggio 1924, n. 827; r.d. 6 maggio 1929, n. 970; legge 23 dicembre 1999, n. 488; legge 27 dicembre 2006, n. 296; decreto-legge 6 luglio 2012, n. 95, convertito, con modificazioni, in legge 7 agosto 2012, n. 135</t>
  </si>
  <si>
    <t>Aggiornamento annuale canoni di locazione attivi e passivi di immobili</t>
  </si>
  <si>
    <t>r.d. 18 novembre 1923, n. 2440; r.d. 23 maggio 1924, n. 827; r.d. 6 maggio 1929, n. 970; legge 27 luglio 1978, n. 392; legge 9 dicembre 1998, n. 431</t>
  </si>
  <si>
    <t>90 giorni</t>
  </si>
  <si>
    <t>Approvazione contratti per servizi e forniture riguardanti procedure di gara svolte da centrali di committenza appositamente incaricate</t>
  </si>
  <si>
    <t>Approvazione contratti stipulati dai Provveditorati interregionali per le opere pubbliche per l’esecuzione di lavori</t>
  </si>
  <si>
    <t xml:space="preserve">Approvazione disciplinari per conferire ai Provveditorati interregionali per le opere pubbliche le funzioni di stazione appaltante per l’esecuzione di lavori </t>
  </si>
  <si>
    <t>Approvazione progetti predisposti dai Provveditorati interregionali per le opere pubbliche per l’esecuzione di lavori</t>
  </si>
  <si>
    <t>Contratti attivi di locazione di immobili</t>
  </si>
  <si>
    <t>r.d. 18 novembre 1923, n. 2440; r.d. 23 maggio 1924, n. 827; r.d. 6 maggio 1929, n. 970; legge 27 luglio 1978, n. 392; legge 9 dicembre 1998, n. 431.</t>
  </si>
  <si>
    <t>Contratti passivi di locazione di immobili</t>
  </si>
  <si>
    <t>r.d. 18 novembre 1923, n. 2440; r.d. 23 maggio 1924, n. 827; r.d. 6 maggio 1929, n. 970; legge 27 luglio 1978, n. 392;</t>
  </si>
  <si>
    <t>Ordinazione della spesa per pagamenti oneri condominiali</t>
  </si>
  <si>
    <t>r.d. 18 novembre 1923, n. 2440; r.d. 23 maggio 1924, n. 827; r.d. 6 maggio 1929, n. 970; articoli 1117 e seguenti codice civile</t>
  </si>
  <si>
    <t>Ordinazione della spesa per pagamenti rate di acconto stati di avanzamenti lavori</t>
  </si>
  <si>
    <t>60 giorni</t>
  </si>
  <si>
    <t xml:space="preserve">Ordinazione della spesa per pagamenti rate di saldo di lavori </t>
  </si>
  <si>
    <t>NO per appalti Ufficio centrale; SI per appalti Archivi notarili</t>
  </si>
  <si>
    <t>Rinnovazione tacita di contratti attivi o passivi di locazione di immobili</t>
  </si>
  <si>
    <t>Stipula contratti per servizi e forniture relativi a procedure di gara espletate da centrali di committenza appositamente incaricate</t>
  </si>
  <si>
    <t>Autorizzazione alla restituzione di somme indebitamente versate all’Amministrazione</t>
  </si>
  <si>
    <t>D.M. 27/11/2012 n. 265</t>
  </si>
  <si>
    <t>Emissione titoli di pagamento a favore dei creditori – fornitori di beni e servizi - Amministrazione Centrale</t>
  </si>
  <si>
    <t>30 gg</t>
  </si>
  <si>
    <t>Formazione e gestione del bilancio dell'Amministrazione</t>
  </si>
  <si>
    <t>R.D. 6/5/1929 n. 970; legge n. 196/2009 e s. m. e i.</t>
  </si>
  <si>
    <t>previsto dalla normativa vigente</t>
  </si>
  <si>
    <t>Interessi, rivalutazione monetaria</t>
  </si>
  <si>
    <t>Codice Civile, D.M. n. 352/98 del ministero del Tesoro e del Bilancio e della Programmazione Economica</t>
  </si>
  <si>
    <t>Liquidazione e pagamento compenso lavoro straordinario personale in servizio presso Ufficio Centrale e unità territoriali</t>
  </si>
  <si>
    <t>R.D. 6/5/1929 n. 970</t>
  </si>
  <si>
    <t>Liquidazione e pagamento Fondo unico di amministrazione (FUA)</t>
  </si>
  <si>
    <t>Liquidazione spese per la formazione</t>
  </si>
  <si>
    <t>D.Lgs. N. 165/2001; D.M. 13 aprile 2000; D.L. 31 maggio 2010, n. 78, art. 6</t>
  </si>
  <si>
    <t>Pagamento provvidenze a favore del personale in servizio, di quello cessato dal servizio e delle loro famiglie</t>
  </si>
  <si>
    <t>Rimborsi alle Amministrazioni pubbliche delle spese per il personale comandato</t>
  </si>
  <si>
    <t>Art. 4, comma 12, C.C.N.L 16/2/1999; R.D. 6/5/1929 n. 970</t>
  </si>
  <si>
    <t>Somministrazione fondi agli Archivi notarili</t>
  </si>
  <si>
    <t>8 giorni</t>
  </si>
  <si>
    <t>Borse di studio al personale</t>
  </si>
  <si>
    <t>R.D. 10.09.1914 n. 1326 art. 130</t>
  </si>
  <si>
    <t>90 giorni dalla presentazione delle richieste</t>
  </si>
  <si>
    <t>Liquidazione spese per liti, arbitraggi, risarcimenti e rimborso delle spese di patrocinio legale</t>
  </si>
  <si>
    <t xml:space="preserve">R.D. 18 novembre 1923, n. 2440; R.D. 23 maggio 1924, n. 827; R.D. n. 970/1929; D.P.R. n. 967/1976; D.L. n. 67/1997 art. 18; Codice Procedura Civile; </t>
  </si>
  <si>
    <t>Nomina del reggente dell'Archivio Mandamentale</t>
  </si>
  <si>
    <t>R.D. 10 settembre 1914, n. 1326, art. 233</t>
  </si>
  <si>
    <t>30 giorni dalla ricezione del nominativo</t>
  </si>
  <si>
    <t>Nomina dell’archivista di Archivio Mandamentale</t>
  </si>
  <si>
    <t>Legge 16 febbraio 1913, n. 89, artt. 119-121; R.D. 31 dicembre 1923, n. 3138, art. 8;</t>
  </si>
  <si>
    <t>90 giorni giorni dall'acquisizione dei pareri dei Comuni interessati</t>
  </si>
  <si>
    <t>Ricorsi gerarchici</t>
  </si>
  <si>
    <t>DPR N. 1199/1971, art. 1 e segg.</t>
  </si>
  <si>
    <t>Ricorsi straordinari al Presidente della Repubblica - Termini per l'istruttoria</t>
  </si>
  <si>
    <t>DPR N. 1199/1971, art. 8 e segg.; D.Lgs. N.104/2010</t>
  </si>
  <si>
    <t>120 giorni</t>
  </si>
  <si>
    <t>Soppressione di Archivio Mandamentale</t>
  </si>
  <si>
    <t>R.D. 10 settembre 1914, n. 1326, art. 248</t>
  </si>
  <si>
    <t>SI (NO se la soppressione disposta per trascuranza o inattività)</t>
  </si>
  <si>
    <t>Sussidi al personale</t>
  </si>
  <si>
    <t xml:space="preserve">R.D. 10.09.1914 n. 1326 art. 130; P.D.G. 13.02.2002; P.D.G. 02.02.2009; </t>
  </si>
  <si>
    <t>Servizio I – Affari generali e bilancio</t>
  </si>
  <si>
    <t>Servizio IV - Registro generale dei testamenti, sistemi informatici, statistiche e contabilità</t>
  </si>
  <si>
    <t>Accesso civico generalizzato</t>
  </si>
  <si>
    <t>Art. 5, co. 2, del decreto legislativo 14 marzo 2013 n. 33, come modificato dal d.lgs. 97/2016</t>
  </si>
  <si>
    <t>D.Lgs. N. 165/2001 - normativa contrattuale di riferimento</t>
  </si>
  <si>
    <t>Ordinazione della spesa per pagamenti incentivi, ex art. 113 del d.lgs. n. 50 del 2016, al personale dei Provveditorati interregionali per le opere pubbliche</t>
  </si>
  <si>
    <t>r.d. 18 novembre 1923, n. 2440; r.d. 23 maggio 1924, n. 827; r.d. 6 maggio 1929, n. 970; d.lgs. 12 aprile 2006, n. 163; d.P.R. 5 ottobre 2010, n. 207; d.lgs. 18 aprile 2016, n. 50</t>
  </si>
  <si>
    <t xml:space="preserve">Procedure per appalti dell’Ufficio centrale e degli Archivi notarili </t>
  </si>
  <si>
    <t>r.d. 18 novembre 1923, n. 2440; r.d. 23 maggio 1924, n. 827; r.d. 6 maggio 1929, n. 970; legge 27 dicembre 2006, n. 296; decreto-legge 6 luglio 2012, n. 95, convertito, con  modificazioni, in legge 7 agosto 2012, n. 135; d.lgs. 18 aprile 2016, n. 50.</t>
  </si>
  <si>
    <t>r.d. 18 novembre 1923, n. 2440; r.d. 23 maggio 1924, n. 827; r.d. 6 maggio 1929, n. 970; d.lgs. 18 aprile 2016, n. 50</t>
  </si>
  <si>
    <t>r.d. 18 novembre 1923, n. 2440; r.d. 23 maggio 1924, n. 827; r.d. 6 maggio 1929, n. 970; d.lgs. 18 aprile 2006, n. 50</t>
  </si>
  <si>
    <t xml:space="preserve">Monitoraggio relativo ai tempi dei procedimenti  amministrativi - anno 2021 - II semestre
Articolo 35 comma 1 d.lgs. 33/2013  </t>
  </si>
  <si>
    <t>N. Provvedimenti emessi nel II semestre anno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</si>
</sst>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4"/>
      <color rgb="FF000000"/>
      <name val="Calibri"/>
      <family val="2"/>
    </font>
    <font>
      <b/>
      <sz val="8"/>
      <color rgb="FF000000"/>
      <name val="Calibri"/>
      <family val="2"/>
    </font>
    <font>
      <sz val="8"/>
      <color rgb="FF000000"/>
      <name val="Calibri"/>
      <family val="2"/>
    </font>
    <font>
      <sz val="8"/>
      <color theme="1"/>
      <name val="Calibri"/>
      <family val="2"/>
    </font>
    <font>
      <sz val="8"/>
      <color indexed="8"/>
      <name val="Calibri"/>
      <family val="2"/>
    </font>
    <font>
      <sz val="8"/>
      <name val="Calibri"/>
      <family val="2"/>
    </font>
    <font>
      <sz val="11"/>
      <color theme="1"/>
      <name val="Calibri"/>
      <family val="2"/>
    </font>
    <font>
      <b/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18">
    <xf numFmtId="0" fontId="0" fillId="0" borderId="0" xfId="0"/>
    <xf numFmtId="0" fontId="4" fillId="3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9" fontId="5" fillId="0" borderId="4" xfId="1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 wrapText="1"/>
    </xf>
    <xf numFmtId="0" fontId="9" fillId="0" borderId="0" xfId="0" applyFont="1"/>
    <xf numFmtId="0" fontId="10" fillId="3" borderId="4" xfId="2" applyFont="1" applyFill="1" applyBorder="1" applyAlignment="1">
      <alignment horizontal="center" vertical="center" wrapText="1"/>
    </xf>
    <xf numFmtId="49" fontId="10" fillId="3" borderId="4" xfId="2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0" fontId="5" fillId="0" borderId="4" xfId="1" applyNumberFormat="1" applyFont="1" applyBorder="1" applyAlignment="1">
      <alignment horizontal="center" vertical="center" wrapText="1"/>
    </xf>
  </cellXfs>
  <cellStyles count="3">
    <cellStyle name="Neutrale" xfId="2" builtinId="28"/>
    <cellStyle name="Normale" xfId="0" builtinId="0"/>
    <cellStyle name="Percentual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6"/>
  <sheetViews>
    <sheetView tabSelected="1" topLeftCell="B1" zoomScale="210" zoomScaleNormal="210" workbookViewId="0">
      <selection activeCell="L57" sqref="L57"/>
    </sheetView>
  </sheetViews>
  <sheetFormatPr defaultRowHeight="15" x14ac:dyDescent="0.25"/>
  <cols>
    <col min="1" max="1" width="6.5703125" style="13" customWidth="1"/>
    <col min="2" max="2" width="9.140625" style="13" customWidth="1"/>
    <col min="3" max="3" width="12.28515625" style="13" customWidth="1"/>
    <col min="4" max="4" width="14.42578125" style="13" customWidth="1"/>
    <col min="5" max="5" width="9.140625" style="13"/>
    <col min="6" max="6" width="13.7109375" style="13" customWidth="1"/>
    <col min="7" max="11" width="9.140625" style="13"/>
    <col min="12" max="12" width="9.140625" style="13" customWidth="1"/>
    <col min="13" max="16384" width="9.140625" style="10"/>
  </cols>
  <sheetData>
    <row r="1" spans="1:12" ht="34.5" customHeight="1" x14ac:dyDescent="0.25">
      <c r="A1" s="14" t="s">
        <v>142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6"/>
    </row>
    <row r="2" spans="1:12" ht="67.5" x14ac:dyDescent="0.25">
      <c r="A2" s="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2" t="s">
        <v>5</v>
      </c>
      <c r="G2" s="11" t="s">
        <v>6</v>
      </c>
      <c r="H2" s="1" t="s">
        <v>143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 ht="56.25" x14ac:dyDescent="0.25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>
        <v>2</v>
      </c>
      <c r="I3" s="6">
        <v>2</v>
      </c>
      <c r="J3" s="6">
        <v>0</v>
      </c>
      <c r="K3" s="17">
        <f t="shared" ref="K3" si="0">SUM(I3/$H3)</f>
        <v>1</v>
      </c>
      <c r="L3" s="17">
        <f t="shared" ref="L3" si="1">SUM(J3/$H3)</f>
        <v>0</v>
      </c>
    </row>
    <row r="4" spans="1:12" ht="67.5" x14ac:dyDescent="0.25">
      <c r="A4" s="6">
        <v>2</v>
      </c>
      <c r="B4" s="6" t="s">
        <v>11</v>
      </c>
      <c r="C4" s="6" t="s">
        <v>133</v>
      </c>
      <c r="D4" s="6" t="s">
        <v>134</v>
      </c>
      <c r="E4" s="6" t="s">
        <v>14</v>
      </c>
      <c r="F4" s="6" t="s">
        <v>15</v>
      </c>
      <c r="G4" s="6" t="s">
        <v>16</v>
      </c>
      <c r="H4" s="6">
        <v>0</v>
      </c>
      <c r="I4" s="6">
        <v>0</v>
      </c>
      <c r="J4" s="6">
        <v>0</v>
      </c>
      <c r="K4" s="17">
        <v>0</v>
      </c>
      <c r="L4" s="17">
        <v>0</v>
      </c>
    </row>
    <row r="5" spans="1:12" ht="101.25" x14ac:dyDescent="0.25">
      <c r="A5" s="6">
        <v>3</v>
      </c>
      <c r="B5" s="6" t="s">
        <v>17</v>
      </c>
      <c r="C5" s="6" t="s">
        <v>18</v>
      </c>
      <c r="D5" s="6" t="s">
        <v>19</v>
      </c>
      <c r="E5" s="6" t="s">
        <v>20</v>
      </c>
      <c r="F5" s="6" t="s">
        <v>15</v>
      </c>
      <c r="G5" s="6" t="s">
        <v>16</v>
      </c>
      <c r="H5" s="6">
        <v>11</v>
      </c>
      <c r="I5" s="6">
        <v>11</v>
      </c>
      <c r="J5" s="6">
        <v>0</v>
      </c>
      <c r="K5" s="17">
        <f t="shared" ref="K4:L55" si="2">SUM(I5/$H5)</f>
        <v>1</v>
      </c>
      <c r="L5" s="17">
        <f t="shared" ref="L4:L55" si="3">SUM(J5/$H5)</f>
        <v>0</v>
      </c>
    </row>
    <row r="6" spans="1:12" ht="67.5" x14ac:dyDescent="0.25">
      <c r="A6" s="6">
        <v>4</v>
      </c>
      <c r="B6" s="6" t="s">
        <v>17</v>
      </c>
      <c r="C6" s="6" t="s">
        <v>21</v>
      </c>
      <c r="D6" s="6" t="s">
        <v>22</v>
      </c>
      <c r="E6" s="6" t="s">
        <v>20</v>
      </c>
      <c r="F6" s="6" t="s">
        <v>23</v>
      </c>
      <c r="G6" s="6" t="s">
        <v>16</v>
      </c>
      <c r="H6" s="6">
        <v>698</v>
      </c>
      <c r="I6" s="6">
        <v>695</v>
      </c>
      <c r="J6" s="6">
        <v>3</v>
      </c>
      <c r="K6" s="17">
        <f t="shared" si="2"/>
        <v>0.99570200573065903</v>
      </c>
      <c r="L6" s="17">
        <f t="shared" si="2"/>
        <v>4.2979942693409743E-3</v>
      </c>
    </row>
    <row r="7" spans="1:12" ht="112.5" x14ac:dyDescent="0.25">
      <c r="A7" s="6">
        <v>5</v>
      </c>
      <c r="B7" s="6" t="s">
        <v>17</v>
      </c>
      <c r="C7" s="6" t="s">
        <v>24</v>
      </c>
      <c r="D7" s="6" t="s">
        <v>25</v>
      </c>
      <c r="E7" s="6" t="s">
        <v>20</v>
      </c>
      <c r="F7" s="6" t="s">
        <v>15</v>
      </c>
      <c r="G7" s="6" t="s">
        <v>16</v>
      </c>
      <c r="H7" s="8">
        <v>4487</v>
      </c>
      <c r="I7" s="8">
        <v>4223</v>
      </c>
      <c r="J7" s="8">
        <v>264</v>
      </c>
      <c r="K7" s="17">
        <f t="shared" si="2"/>
        <v>0.94116336082014707</v>
      </c>
      <c r="L7" s="17">
        <f t="shared" si="3"/>
        <v>5.8836639179852906E-2</v>
      </c>
    </row>
    <row r="8" spans="1:12" ht="236.25" x14ac:dyDescent="0.25">
      <c r="A8" s="6">
        <v>6</v>
      </c>
      <c r="B8" s="6" t="s">
        <v>26</v>
      </c>
      <c r="C8" s="5" t="s">
        <v>45</v>
      </c>
      <c r="D8" s="5" t="s">
        <v>46</v>
      </c>
      <c r="E8" s="4" t="s">
        <v>20</v>
      </c>
      <c r="F8" s="4" t="s">
        <v>47</v>
      </c>
      <c r="G8" s="5" t="s">
        <v>48</v>
      </c>
      <c r="H8" s="6">
        <v>23</v>
      </c>
      <c r="I8" s="6">
        <v>23</v>
      </c>
      <c r="J8" s="6">
        <v>0</v>
      </c>
      <c r="K8" s="17">
        <f t="shared" si="2"/>
        <v>1</v>
      </c>
      <c r="L8" s="17">
        <f t="shared" si="3"/>
        <v>0</v>
      </c>
    </row>
    <row r="9" spans="1:12" ht="33.75" x14ac:dyDescent="0.25">
      <c r="A9" s="6">
        <v>7</v>
      </c>
      <c r="B9" s="6" t="s">
        <v>26</v>
      </c>
      <c r="C9" s="5" t="s">
        <v>53</v>
      </c>
      <c r="D9" s="5" t="s">
        <v>54</v>
      </c>
      <c r="E9" s="4" t="s">
        <v>20</v>
      </c>
      <c r="F9" s="4" t="s">
        <v>38</v>
      </c>
      <c r="G9" s="5" t="s">
        <v>16</v>
      </c>
      <c r="H9" s="6">
        <v>0</v>
      </c>
      <c r="I9" s="6">
        <v>0</v>
      </c>
      <c r="J9" s="6">
        <v>0</v>
      </c>
      <c r="K9" s="17">
        <f>IFERROR(H9/I9,0)</f>
        <v>0</v>
      </c>
      <c r="L9" s="17">
        <f>IFERROR(H9/J9,0)</f>
        <v>0</v>
      </c>
    </row>
    <row r="10" spans="1:12" ht="292.5" x14ac:dyDescent="0.25">
      <c r="A10" s="6">
        <v>8</v>
      </c>
      <c r="B10" s="6" t="s">
        <v>26</v>
      </c>
      <c r="C10" s="5" t="s">
        <v>55</v>
      </c>
      <c r="D10" s="5" t="s">
        <v>56</v>
      </c>
      <c r="E10" s="4" t="s">
        <v>20</v>
      </c>
      <c r="F10" s="4" t="s">
        <v>57</v>
      </c>
      <c r="G10" s="5" t="s">
        <v>16</v>
      </c>
      <c r="H10" s="6">
        <v>0</v>
      </c>
      <c r="I10" s="6">
        <v>0</v>
      </c>
      <c r="J10" s="6">
        <v>0</v>
      </c>
      <c r="K10" s="17">
        <f>IFERROR(H10/I10,0)</f>
        <v>0</v>
      </c>
      <c r="L10" s="17">
        <f>IFERROR(H10/J10,0)</f>
        <v>0</v>
      </c>
    </row>
    <row r="11" spans="1:12" ht="101.25" x14ac:dyDescent="0.25">
      <c r="A11" s="6">
        <v>9</v>
      </c>
      <c r="B11" s="6" t="s">
        <v>26</v>
      </c>
      <c r="C11" s="5" t="s">
        <v>58</v>
      </c>
      <c r="D11" s="5" t="s">
        <v>59</v>
      </c>
      <c r="E11" s="4" t="s">
        <v>20</v>
      </c>
      <c r="F11" s="4" t="s">
        <v>60</v>
      </c>
      <c r="G11" s="5" t="s">
        <v>33</v>
      </c>
      <c r="H11" s="6">
        <v>0</v>
      </c>
      <c r="I11" s="6">
        <v>0</v>
      </c>
      <c r="J11" s="6">
        <v>0</v>
      </c>
      <c r="K11" s="7">
        <f>IFERROR(H11/I11,0)</f>
        <v>0</v>
      </c>
      <c r="L11" s="7">
        <f>IFERROR(H11/J11,0)</f>
        <v>0</v>
      </c>
    </row>
    <row r="12" spans="1:12" ht="90" x14ac:dyDescent="0.25">
      <c r="A12" s="6">
        <v>10</v>
      </c>
      <c r="B12" s="6" t="s">
        <v>26</v>
      </c>
      <c r="C12" s="5" t="s">
        <v>61</v>
      </c>
      <c r="D12" s="5" t="s">
        <v>62</v>
      </c>
      <c r="E12" s="4" t="s">
        <v>20</v>
      </c>
      <c r="F12" s="4" t="s">
        <v>38</v>
      </c>
      <c r="G12" s="5" t="s">
        <v>33</v>
      </c>
      <c r="H12" s="6">
        <v>0</v>
      </c>
      <c r="I12" s="6">
        <v>0</v>
      </c>
      <c r="J12" s="6">
        <v>0</v>
      </c>
      <c r="K12" s="7">
        <v>0</v>
      </c>
      <c r="L12" s="7">
        <v>0</v>
      </c>
    </row>
    <row r="13" spans="1:12" ht="180" x14ac:dyDescent="0.25">
      <c r="A13" s="6">
        <v>11</v>
      </c>
      <c r="B13" s="6" t="s">
        <v>26</v>
      </c>
      <c r="C13" s="5" t="s">
        <v>27</v>
      </c>
      <c r="D13" s="5" t="s">
        <v>28</v>
      </c>
      <c r="E13" s="4" t="s">
        <v>20</v>
      </c>
      <c r="F13" s="4" t="s">
        <v>29</v>
      </c>
      <c r="G13" s="5" t="s">
        <v>16</v>
      </c>
      <c r="H13" s="6">
        <v>2</v>
      </c>
      <c r="I13" s="6">
        <v>2</v>
      </c>
      <c r="J13" s="6">
        <v>0</v>
      </c>
      <c r="K13" s="7">
        <f t="shared" si="2"/>
        <v>1</v>
      </c>
      <c r="L13" s="7">
        <f t="shared" si="3"/>
        <v>0</v>
      </c>
    </row>
    <row r="14" spans="1:12" ht="90" x14ac:dyDescent="0.25">
      <c r="A14" s="6">
        <v>12</v>
      </c>
      <c r="B14" s="6" t="s">
        <v>26</v>
      </c>
      <c r="C14" s="5" t="s">
        <v>30</v>
      </c>
      <c r="D14" s="5" t="s">
        <v>31</v>
      </c>
      <c r="E14" s="4" t="s">
        <v>20</v>
      </c>
      <c r="F14" s="4" t="s">
        <v>32</v>
      </c>
      <c r="G14" s="5" t="s">
        <v>33</v>
      </c>
      <c r="H14" s="6">
        <v>20</v>
      </c>
      <c r="I14" s="6">
        <v>20</v>
      </c>
      <c r="J14" s="6">
        <v>0</v>
      </c>
      <c r="K14" s="7">
        <f t="shared" si="2"/>
        <v>1</v>
      </c>
      <c r="L14" s="7">
        <f t="shared" si="3"/>
        <v>0</v>
      </c>
    </row>
    <row r="15" spans="1:12" ht="101.25" x14ac:dyDescent="0.25">
      <c r="A15" s="6">
        <v>13</v>
      </c>
      <c r="B15" s="6" t="s">
        <v>26</v>
      </c>
      <c r="C15" s="5" t="s">
        <v>34</v>
      </c>
      <c r="D15" s="5" t="s">
        <v>35</v>
      </c>
      <c r="E15" s="4" t="s">
        <v>20</v>
      </c>
      <c r="F15" s="4" t="s">
        <v>29</v>
      </c>
      <c r="G15" s="5" t="s">
        <v>33</v>
      </c>
      <c r="H15" s="6">
        <v>8</v>
      </c>
      <c r="I15" s="6">
        <v>8</v>
      </c>
      <c r="J15" s="6">
        <v>0</v>
      </c>
      <c r="K15" s="7">
        <f t="shared" si="2"/>
        <v>1</v>
      </c>
      <c r="L15" s="7">
        <f t="shared" si="3"/>
        <v>0</v>
      </c>
    </row>
    <row r="16" spans="1:12" ht="67.5" x14ac:dyDescent="0.25">
      <c r="A16" s="6">
        <v>14</v>
      </c>
      <c r="B16" s="6" t="s">
        <v>26</v>
      </c>
      <c r="C16" s="4" t="s">
        <v>36</v>
      </c>
      <c r="D16" s="5" t="s">
        <v>37</v>
      </c>
      <c r="E16" s="4" t="s">
        <v>20</v>
      </c>
      <c r="F16" s="4" t="s">
        <v>38</v>
      </c>
      <c r="G16" s="5" t="s">
        <v>33</v>
      </c>
      <c r="H16" s="6">
        <v>0</v>
      </c>
      <c r="I16" s="6">
        <v>0</v>
      </c>
      <c r="J16" s="6">
        <v>0</v>
      </c>
      <c r="K16" s="7">
        <f>IFERROR(H16/I16,0)</f>
        <v>0</v>
      </c>
      <c r="L16" s="7">
        <f>IFERROR(H16/J16,0)</f>
        <v>0</v>
      </c>
    </row>
    <row r="17" spans="1:12" ht="45" x14ac:dyDescent="0.25">
      <c r="A17" s="6">
        <v>15</v>
      </c>
      <c r="B17" s="6" t="s">
        <v>26</v>
      </c>
      <c r="C17" s="5" t="s">
        <v>39</v>
      </c>
      <c r="D17" s="5" t="s">
        <v>135</v>
      </c>
      <c r="E17" s="4" t="s">
        <v>20</v>
      </c>
      <c r="F17" s="4" t="s">
        <v>40</v>
      </c>
      <c r="G17" s="5" t="s">
        <v>16</v>
      </c>
      <c r="H17" s="6">
        <v>6</v>
      </c>
      <c r="I17" s="6">
        <v>5</v>
      </c>
      <c r="J17" s="6">
        <v>1</v>
      </c>
      <c r="K17" s="7">
        <f t="shared" si="2"/>
        <v>0.83333333333333337</v>
      </c>
      <c r="L17" s="7">
        <f t="shared" si="3"/>
        <v>0.16666666666666666</v>
      </c>
    </row>
    <row r="18" spans="1:12" ht="101.25" x14ac:dyDescent="0.25">
      <c r="A18" s="6">
        <v>16</v>
      </c>
      <c r="B18" s="6" t="s">
        <v>26</v>
      </c>
      <c r="C18" s="5" t="s">
        <v>41</v>
      </c>
      <c r="D18" s="5" t="s">
        <v>42</v>
      </c>
      <c r="E18" s="4" t="s">
        <v>20</v>
      </c>
      <c r="F18" s="4" t="s">
        <v>38</v>
      </c>
      <c r="G18" s="5" t="s">
        <v>16</v>
      </c>
      <c r="H18" s="6">
        <v>0</v>
      </c>
      <c r="I18" s="6">
        <v>0</v>
      </c>
      <c r="J18" s="6">
        <v>0</v>
      </c>
      <c r="K18" s="7">
        <v>0</v>
      </c>
      <c r="L18" s="7">
        <v>0</v>
      </c>
    </row>
    <row r="19" spans="1:12" ht="56.25" x14ac:dyDescent="0.25">
      <c r="A19" s="6">
        <v>17</v>
      </c>
      <c r="B19" s="6" t="s">
        <v>26</v>
      </c>
      <c r="C19" s="5" t="s">
        <v>43</v>
      </c>
      <c r="D19" s="5" t="s">
        <v>44</v>
      </c>
      <c r="E19" s="4" t="s">
        <v>20</v>
      </c>
      <c r="F19" s="4" t="s">
        <v>38</v>
      </c>
      <c r="G19" s="5" t="s">
        <v>16</v>
      </c>
      <c r="H19" s="6">
        <v>0</v>
      </c>
      <c r="I19" s="6">
        <v>0</v>
      </c>
      <c r="J19" s="6">
        <v>0</v>
      </c>
      <c r="K19" s="7">
        <f>IFERROR(H19/I19,0)</f>
        <v>0</v>
      </c>
      <c r="L19" s="7">
        <f>IFERROR(H19/J19,0)</f>
        <v>0</v>
      </c>
    </row>
    <row r="20" spans="1:12" ht="249.75" customHeight="1" x14ac:dyDescent="0.25">
      <c r="A20" s="6">
        <v>18</v>
      </c>
      <c r="B20" s="6" t="s">
        <v>26</v>
      </c>
      <c r="C20" s="5" t="s">
        <v>49</v>
      </c>
      <c r="D20" s="5" t="s">
        <v>50</v>
      </c>
      <c r="E20" s="4" t="s">
        <v>20</v>
      </c>
      <c r="F20" s="4" t="s">
        <v>38</v>
      </c>
      <c r="G20" s="5" t="s">
        <v>16</v>
      </c>
      <c r="H20" s="6">
        <v>0</v>
      </c>
      <c r="I20" s="6">
        <v>0</v>
      </c>
      <c r="J20" s="6">
        <v>0</v>
      </c>
      <c r="K20" s="7">
        <v>0</v>
      </c>
      <c r="L20" s="7">
        <v>0</v>
      </c>
    </row>
    <row r="21" spans="1:12" ht="236.25" x14ac:dyDescent="0.25">
      <c r="A21" s="6">
        <v>19</v>
      </c>
      <c r="B21" s="6" t="s">
        <v>26</v>
      </c>
      <c r="C21" s="5" t="s">
        <v>51</v>
      </c>
      <c r="D21" s="5" t="s">
        <v>52</v>
      </c>
      <c r="E21" s="4" t="s">
        <v>20</v>
      </c>
      <c r="F21" s="4" t="s">
        <v>29</v>
      </c>
      <c r="G21" s="5" t="s">
        <v>33</v>
      </c>
      <c r="H21" s="6">
        <v>0</v>
      </c>
      <c r="I21" s="6">
        <v>0</v>
      </c>
      <c r="J21" s="6">
        <v>0</v>
      </c>
      <c r="K21" s="7">
        <f>IFERROR(H21/I21,0)</f>
        <v>0</v>
      </c>
      <c r="L21" s="7">
        <f>IFERROR(H21/J21,0)</f>
        <v>0</v>
      </c>
    </row>
    <row r="22" spans="1:12" ht="199.5" customHeight="1" x14ac:dyDescent="0.25">
      <c r="A22" s="6">
        <v>20</v>
      </c>
      <c r="B22" s="6" t="s">
        <v>26</v>
      </c>
      <c r="C22" s="5" t="s">
        <v>63</v>
      </c>
      <c r="D22" s="5" t="s">
        <v>64</v>
      </c>
      <c r="E22" s="4" t="s">
        <v>20</v>
      </c>
      <c r="F22" s="4" t="s">
        <v>29</v>
      </c>
      <c r="G22" s="5" t="s">
        <v>33</v>
      </c>
      <c r="H22" s="6">
        <v>1</v>
      </c>
      <c r="I22" s="6">
        <v>1</v>
      </c>
      <c r="J22" s="6">
        <v>0</v>
      </c>
      <c r="K22" s="7">
        <f t="shared" si="2"/>
        <v>1</v>
      </c>
      <c r="L22" s="7">
        <f t="shared" si="3"/>
        <v>0</v>
      </c>
    </row>
    <row r="23" spans="1:12" ht="67.5" x14ac:dyDescent="0.25">
      <c r="A23" s="6">
        <v>21</v>
      </c>
      <c r="B23" s="6" t="s">
        <v>65</v>
      </c>
      <c r="C23" s="6" t="s">
        <v>66</v>
      </c>
      <c r="D23" s="6" t="s">
        <v>67</v>
      </c>
      <c r="E23" s="6" t="s">
        <v>68</v>
      </c>
      <c r="F23" s="6" t="s">
        <v>29</v>
      </c>
      <c r="G23" s="6" t="s">
        <v>33</v>
      </c>
      <c r="H23" s="6">
        <v>0</v>
      </c>
      <c r="I23" s="6">
        <v>0</v>
      </c>
      <c r="J23" s="6">
        <f t="shared" ref="J23:J38" si="4">H23-I23</f>
        <v>0</v>
      </c>
      <c r="K23" s="7">
        <f>IFERROR(H23/I23,0)</f>
        <v>0</v>
      </c>
      <c r="L23" s="7">
        <f>IFERROR(H23/J23,0)</f>
        <v>0</v>
      </c>
    </row>
    <row r="24" spans="1:12" ht="101.25" x14ac:dyDescent="0.25">
      <c r="A24" s="6">
        <v>22</v>
      </c>
      <c r="B24" s="6" t="s">
        <v>69</v>
      </c>
      <c r="C24" s="5" t="s">
        <v>79</v>
      </c>
      <c r="D24" s="5" t="s">
        <v>80</v>
      </c>
      <c r="E24" s="4" t="s">
        <v>68</v>
      </c>
      <c r="F24" s="4" t="s">
        <v>29</v>
      </c>
      <c r="G24" s="5" t="s">
        <v>33</v>
      </c>
      <c r="H24" s="6">
        <v>0</v>
      </c>
      <c r="I24" s="6">
        <v>0</v>
      </c>
      <c r="J24" s="6">
        <f t="shared" si="4"/>
        <v>0</v>
      </c>
      <c r="K24" s="7">
        <f>IFERROR(H24/I24,0)</f>
        <v>0</v>
      </c>
      <c r="L24" s="7">
        <f>IFERROR(H24/J24,0)</f>
        <v>0</v>
      </c>
    </row>
    <row r="25" spans="1:12" ht="78.75" x14ac:dyDescent="0.25">
      <c r="A25" s="6">
        <v>23</v>
      </c>
      <c r="B25" s="6" t="s">
        <v>69</v>
      </c>
      <c r="C25" s="5" t="s">
        <v>81</v>
      </c>
      <c r="D25" s="5" t="s">
        <v>82</v>
      </c>
      <c r="E25" s="4" t="s">
        <v>68</v>
      </c>
      <c r="F25" s="4" t="s">
        <v>29</v>
      </c>
      <c r="G25" s="5" t="s">
        <v>33</v>
      </c>
      <c r="H25" s="6">
        <v>0</v>
      </c>
      <c r="I25" s="6">
        <v>0</v>
      </c>
      <c r="J25" s="6">
        <f t="shared" si="4"/>
        <v>0</v>
      </c>
      <c r="K25" s="7">
        <f>IFERROR(H25/I25,0)</f>
        <v>0</v>
      </c>
      <c r="L25" s="7">
        <f>IFERROR(H25/J25,0)</f>
        <v>0</v>
      </c>
    </row>
    <row r="26" spans="1:12" ht="101.25" x14ac:dyDescent="0.25">
      <c r="A26" s="6">
        <v>24</v>
      </c>
      <c r="B26" s="6" t="s">
        <v>69</v>
      </c>
      <c r="C26" s="5" t="s">
        <v>89</v>
      </c>
      <c r="D26" s="5" t="s">
        <v>73</v>
      </c>
      <c r="E26" s="4" t="s">
        <v>68</v>
      </c>
      <c r="F26" s="4" t="s">
        <v>74</v>
      </c>
      <c r="G26" s="5" t="s">
        <v>33</v>
      </c>
      <c r="H26" s="6">
        <v>0</v>
      </c>
      <c r="I26" s="6">
        <v>0</v>
      </c>
      <c r="J26" s="6">
        <f t="shared" si="4"/>
        <v>0</v>
      </c>
      <c r="K26" s="7">
        <v>0</v>
      </c>
      <c r="L26" s="7">
        <v>0</v>
      </c>
    </row>
    <row r="27" spans="1:12" ht="157.5" x14ac:dyDescent="0.25">
      <c r="A27" s="6">
        <v>25</v>
      </c>
      <c r="B27" s="6" t="s">
        <v>69</v>
      </c>
      <c r="C27" s="5" t="s">
        <v>70</v>
      </c>
      <c r="D27" s="5" t="s">
        <v>71</v>
      </c>
      <c r="E27" s="4" t="s">
        <v>68</v>
      </c>
      <c r="F27" s="4" t="s">
        <v>40</v>
      </c>
      <c r="G27" s="5" t="s">
        <v>33</v>
      </c>
      <c r="H27" s="6">
        <v>15</v>
      </c>
      <c r="I27" s="6">
        <v>15</v>
      </c>
      <c r="J27" s="6">
        <f t="shared" si="4"/>
        <v>0</v>
      </c>
      <c r="K27" s="7">
        <f t="shared" si="2"/>
        <v>1</v>
      </c>
      <c r="L27" s="7">
        <f t="shared" si="3"/>
        <v>0</v>
      </c>
    </row>
    <row r="28" spans="1:12" ht="101.25" x14ac:dyDescent="0.25">
      <c r="A28" s="6">
        <v>26</v>
      </c>
      <c r="B28" s="6" t="s">
        <v>69</v>
      </c>
      <c r="C28" s="5" t="s">
        <v>72</v>
      </c>
      <c r="D28" s="5" t="s">
        <v>73</v>
      </c>
      <c r="E28" s="4" t="s">
        <v>68</v>
      </c>
      <c r="F28" s="4" t="s">
        <v>74</v>
      </c>
      <c r="G28" s="5" t="s">
        <v>16</v>
      </c>
      <c r="H28" s="6">
        <v>0</v>
      </c>
      <c r="I28" s="6">
        <v>0</v>
      </c>
      <c r="J28" s="6">
        <f t="shared" si="4"/>
        <v>0</v>
      </c>
      <c r="K28" s="7">
        <f>IFERROR(H28/I28,0)</f>
        <v>0</v>
      </c>
      <c r="L28" s="7">
        <f>IFERROR(H28/J28,0)</f>
        <v>0</v>
      </c>
    </row>
    <row r="29" spans="1:12" ht="123.75" x14ac:dyDescent="0.25">
      <c r="A29" s="6">
        <v>27</v>
      </c>
      <c r="B29" s="6" t="s">
        <v>69</v>
      </c>
      <c r="C29" s="5" t="s">
        <v>136</v>
      </c>
      <c r="D29" s="5" t="s">
        <v>137</v>
      </c>
      <c r="E29" s="4" t="s">
        <v>68</v>
      </c>
      <c r="F29" s="4" t="s">
        <v>74</v>
      </c>
      <c r="G29" s="5" t="s">
        <v>16</v>
      </c>
      <c r="H29" s="6">
        <v>1</v>
      </c>
      <c r="I29" s="6">
        <v>1</v>
      </c>
      <c r="J29" s="6">
        <f t="shared" si="4"/>
        <v>0</v>
      </c>
      <c r="K29" s="7">
        <f>IFERROR(H29/I29,0)</f>
        <v>1</v>
      </c>
      <c r="L29" s="7">
        <f>IFERROR(H29/J29,0)</f>
        <v>0</v>
      </c>
    </row>
    <row r="30" spans="1:12" ht="90" x14ac:dyDescent="0.25">
      <c r="A30" s="6">
        <v>28</v>
      </c>
      <c r="B30" s="6" t="s">
        <v>69</v>
      </c>
      <c r="C30" s="5" t="s">
        <v>83</v>
      </c>
      <c r="D30" s="5" t="s">
        <v>84</v>
      </c>
      <c r="E30" s="4" t="s">
        <v>68</v>
      </c>
      <c r="F30" s="4" t="s">
        <v>74</v>
      </c>
      <c r="G30" s="5" t="s">
        <v>16</v>
      </c>
      <c r="H30" s="6">
        <v>20</v>
      </c>
      <c r="I30" s="6">
        <v>20</v>
      </c>
      <c r="J30" s="6">
        <f t="shared" si="4"/>
        <v>0</v>
      </c>
      <c r="K30" s="7">
        <f t="shared" si="2"/>
        <v>1</v>
      </c>
      <c r="L30" s="7">
        <f t="shared" si="3"/>
        <v>0</v>
      </c>
    </row>
    <row r="31" spans="1:12" ht="157.5" x14ac:dyDescent="0.25">
      <c r="A31" s="6">
        <v>29</v>
      </c>
      <c r="B31" s="6" t="s">
        <v>69</v>
      </c>
      <c r="C31" s="5" t="s">
        <v>138</v>
      </c>
      <c r="D31" s="5" t="s">
        <v>139</v>
      </c>
      <c r="E31" s="4" t="s">
        <v>68</v>
      </c>
      <c r="F31" s="4" t="s">
        <v>74</v>
      </c>
      <c r="G31" s="5" t="s">
        <v>88</v>
      </c>
      <c r="H31" s="6">
        <v>92</v>
      </c>
      <c r="I31" s="6">
        <v>92</v>
      </c>
      <c r="J31" s="6">
        <f t="shared" si="4"/>
        <v>0</v>
      </c>
      <c r="K31" s="7">
        <f t="shared" si="2"/>
        <v>1</v>
      </c>
      <c r="L31" s="7">
        <f t="shared" si="3"/>
        <v>0</v>
      </c>
    </row>
    <row r="32" spans="1:12" ht="123.75" x14ac:dyDescent="0.25">
      <c r="A32" s="6">
        <v>30</v>
      </c>
      <c r="B32" s="6" t="s">
        <v>69</v>
      </c>
      <c r="C32" s="5" t="s">
        <v>75</v>
      </c>
      <c r="D32" s="5" t="s">
        <v>140</v>
      </c>
      <c r="E32" s="4" t="s">
        <v>68</v>
      </c>
      <c r="F32" s="4" t="s">
        <v>74</v>
      </c>
      <c r="G32" s="5" t="s">
        <v>33</v>
      </c>
      <c r="H32" s="6">
        <v>0</v>
      </c>
      <c r="I32" s="6">
        <v>0</v>
      </c>
      <c r="J32" s="6">
        <f t="shared" si="4"/>
        <v>0</v>
      </c>
      <c r="K32" s="7">
        <f>IFERROR(H32/I32,0)</f>
        <v>0</v>
      </c>
      <c r="L32" s="7">
        <f>IFERROR(H32/J32,0)</f>
        <v>0</v>
      </c>
    </row>
    <row r="33" spans="1:12" ht="101.25" x14ac:dyDescent="0.25">
      <c r="A33" s="6">
        <v>31</v>
      </c>
      <c r="B33" s="6" t="s">
        <v>69</v>
      </c>
      <c r="C33" s="5" t="s">
        <v>76</v>
      </c>
      <c r="D33" s="5" t="s">
        <v>140</v>
      </c>
      <c r="E33" s="4" t="s">
        <v>68</v>
      </c>
      <c r="F33" s="4" t="s">
        <v>74</v>
      </c>
      <c r="G33" s="5" t="s">
        <v>16</v>
      </c>
      <c r="H33" s="6">
        <v>1</v>
      </c>
      <c r="I33" s="6">
        <v>1</v>
      </c>
      <c r="J33" s="6">
        <f t="shared" si="4"/>
        <v>0</v>
      </c>
      <c r="K33" s="7">
        <f>IFERROR(H33/I33,0)</f>
        <v>1</v>
      </c>
      <c r="L33" s="7">
        <f>IFERROR(H33/J33,0)</f>
        <v>0</v>
      </c>
    </row>
    <row r="34" spans="1:12" ht="135" x14ac:dyDescent="0.25">
      <c r="A34" s="6">
        <v>32</v>
      </c>
      <c r="B34" s="6" t="s">
        <v>69</v>
      </c>
      <c r="C34" s="5" t="s">
        <v>77</v>
      </c>
      <c r="D34" s="5" t="s">
        <v>140</v>
      </c>
      <c r="E34" s="4" t="s">
        <v>68</v>
      </c>
      <c r="F34" s="4" t="s">
        <v>40</v>
      </c>
      <c r="G34" s="5" t="s">
        <v>16</v>
      </c>
      <c r="H34" s="6">
        <v>1</v>
      </c>
      <c r="I34" s="6">
        <v>1</v>
      </c>
      <c r="J34" s="6">
        <f t="shared" si="4"/>
        <v>0</v>
      </c>
      <c r="K34" s="7">
        <f>IFERROR(H34/I34,0)</f>
        <v>1</v>
      </c>
      <c r="L34" s="7">
        <f>IFERROR(H34/J34,0)</f>
        <v>0</v>
      </c>
    </row>
    <row r="35" spans="1:12" ht="101.25" x14ac:dyDescent="0.25">
      <c r="A35" s="6">
        <v>33</v>
      </c>
      <c r="B35" s="6" t="s">
        <v>69</v>
      </c>
      <c r="C35" s="5" t="s">
        <v>78</v>
      </c>
      <c r="D35" s="5" t="s">
        <v>140</v>
      </c>
      <c r="E35" s="4" t="s">
        <v>68</v>
      </c>
      <c r="F35" s="4" t="s">
        <v>74</v>
      </c>
      <c r="G35" s="5" t="s">
        <v>16</v>
      </c>
      <c r="H35" s="6">
        <v>4</v>
      </c>
      <c r="I35" s="6">
        <v>4</v>
      </c>
      <c r="J35" s="6">
        <f t="shared" si="4"/>
        <v>0</v>
      </c>
      <c r="K35" s="7">
        <f>IFERROR(H35/I35,0)</f>
        <v>1</v>
      </c>
      <c r="L35" s="7">
        <f>IFERROR(H35/J35,0)</f>
        <v>0</v>
      </c>
    </row>
    <row r="36" spans="1:12" ht="78.75" x14ac:dyDescent="0.25">
      <c r="A36" s="6">
        <v>34</v>
      </c>
      <c r="B36" s="6" t="s">
        <v>69</v>
      </c>
      <c r="C36" s="5" t="s">
        <v>87</v>
      </c>
      <c r="D36" s="5" t="s">
        <v>141</v>
      </c>
      <c r="E36" s="4" t="s">
        <v>68</v>
      </c>
      <c r="F36" s="4" t="s">
        <v>74</v>
      </c>
      <c r="G36" s="5" t="s">
        <v>16</v>
      </c>
      <c r="H36" s="6">
        <v>2</v>
      </c>
      <c r="I36" s="6">
        <v>2</v>
      </c>
      <c r="J36" s="6">
        <f t="shared" si="4"/>
        <v>0</v>
      </c>
      <c r="K36" s="7">
        <f t="shared" si="2"/>
        <v>1</v>
      </c>
      <c r="L36" s="7">
        <f t="shared" si="3"/>
        <v>0</v>
      </c>
    </row>
    <row r="37" spans="1:12" ht="101.25" x14ac:dyDescent="0.25">
      <c r="A37" s="6">
        <v>35</v>
      </c>
      <c r="B37" s="6" t="s">
        <v>69</v>
      </c>
      <c r="C37" s="5" t="s">
        <v>90</v>
      </c>
      <c r="D37" s="5" t="s">
        <v>140</v>
      </c>
      <c r="E37" s="4" t="s">
        <v>68</v>
      </c>
      <c r="F37" s="4" t="s">
        <v>74</v>
      </c>
      <c r="G37" s="5" t="s">
        <v>33</v>
      </c>
      <c r="H37" s="6">
        <v>0</v>
      </c>
      <c r="I37" s="6">
        <v>0</v>
      </c>
      <c r="J37" s="6">
        <f t="shared" si="4"/>
        <v>0</v>
      </c>
      <c r="K37" s="7">
        <f>IFERROR(H37/I37,0)</f>
        <v>0</v>
      </c>
      <c r="L37" s="7">
        <f>IFERROR(H37/J37,0)</f>
        <v>0</v>
      </c>
    </row>
    <row r="38" spans="1:12" ht="78.75" x14ac:dyDescent="0.25">
      <c r="A38" s="6">
        <v>36</v>
      </c>
      <c r="B38" s="6" t="s">
        <v>69</v>
      </c>
      <c r="C38" s="5" t="s">
        <v>85</v>
      </c>
      <c r="D38" s="5" t="s">
        <v>140</v>
      </c>
      <c r="E38" s="4" t="s">
        <v>68</v>
      </c>
      <c r="F38" s="4" t="s">
        <v>86</v>
      </c>
      <c r="G38" s="5" t="s">
        <v>16</v>
      </c>
      <c r="H38" s="6">
        <v>12</v>
      </c>
      <c r="I38" s="6">
        <v>12</v>
      </c>
      <c r="J38" s="6">
        <f t="shared" si="4"/>
        <v>0</v>
      </c>
      <c r="K38" s="7">
        <f t="shared" si="2"/>
        <v>1</v>
      </c>
      <c r="L38" s="7">
        <f t="shared" si="3"/>
        <v>0</v>
      </c>
    </row>
    <row r="39" spans="1:12" ht="112.5" x14ac:dyDescent="0.25">
      <c r="A39" s="6">
        <v>37</v>
      </c>
      <c r="B39" s="2" t="s">
        <v>132</v>
      </c>
      <c r="C39" s="6" t="s">
        <v>91</v>
      </c>
      <c r="D39" s="6" t="s">
        <v>92</v>
      </c>
      <c r="E39" s="6" t="s">
        <v>14</v>
      </c>
      <c r="F39" s="6" t="s">
        <v>15</v>
      </c>
      <c r="G39" s="6" t="s">
        <v>16</v>
      </c>
      <c r="H39" s="6">
        <v>61</v>
      </c>
      <c r="I39" s="6">
        <v>54</v>
      </c>
      <c r="J39" s="6">
        <f t="shared" ref="J39:J47" si="5">H39-I39</f>
        <v>7</v>
      </c>
      <c r="K39" s="7">
        <f t="shared" si="2"/>
        <v>0.88524590163934425</v>
      </c>
      <c r="L39" s="7">
        <f t="shared" si="3"/>
        <v>0.11475409836065574</v>
      </c>
    </row>
    <row r="40" spans="1:12" ht="112.5" x14ac:dyDescent="0.25">
      <c r="A40" s="6">
        <v>38</v>
      </c>
      <c r="B40" s="2" t="s">
        <v>132</v>
      </c>
      <c r="C40" s="6" t="s">
        <v>93</v>
      </c>
      <c r="D40" s="6" t="s">
        <v>25</v>
      </c>
      <c r="E40" s="6" t="s">
        <v>20</v>
      </c>
      <c r="F40" s="6" t="s">
        <v>94</v>
      </c>
      <c r="G40" s="6" t="s">
        <v>33</v>
      </c>
      <c r="H40" s="6">
        <v>136</v>
      </c>
      <c r="I40" s="6">
        <v>136</v>
      </c>
      <c r="J40" s="6">
        <f t="shared" si="5"/>
        <v>0</v>
      </c>
      <c r="K40" s="7">
        <f t="shared" si="2"/>
        <v>1</v>
      </c>
      <c r="L40" s="7">
        <f t="shared" si="3"/>
        <v>0</v>
      </c>
    </row>
    <row r="41" spans="1:12" ht="112.5" x14ac:dyDescent="0.25">
      <c r="A41" s="6">
        <v>39</v>
      </c>
      <c r="B41" s="2" t="s">
        <v>132</v>
      </c>
      <c r="C41" s="6" t="s">
        <v>98</v>
      </c>
      <c r="D41" s="6" t="s">
        <v>99</v>
      </c>
      <c r="E41" s="6" t="s">
        <v>20</v>
      </c>
      <c r="F41" s="6" t="s">
        <v>38</v>
      </c>
      <c r="G41" s="6" t="s">
        <v>16</v>
      </c>
      <c r="H41" s="6">
        <v>0</v>
      </c>
      <c r="I41" s="6">
        <v>0</v>
      </c>
      <c r="J41" s="6">
        <f t="shared" si="5"/>
        <v>0</v>
      </c>
      <c r="K41" s="7">
        <f>IFERROR(H41/I41,0)</f>
        <v>0</v>
      </c>
      <c r="L41" s="7">
        <f>IFERROR(H41/J41,0)</f>
        <v>0</v>
      </c>
    </row>
    <row r="42" spans="1:12" ht="112.5" x14ac:dyDescent="0.25">
      <c r="A42" s="6">
        <v>40</v>
      </c>
      <c r="B42" s="2" t="s">
        <v>132</v>
      </c>
      <c r="C42" s="6" t="s">
        <v>100</v>
      </c>
      <c r="D42" s="6" t="s">
        <v>101</v>
      </c>
      <c r="E42" s="6" t="s">
        <v>20</v>
      </c>
      <c r="F42" s="6" t="s">
        <v>38</v>
      </c>
      <c r="G42" s="6" t="s">
        <v>33</v>
      </c>
      <c r="H42" s="6">
        <v>0</v>
      </c>
      <c r="I42" s="6">
        <v>0</v>
      </c>
      <c r="J42" s="6">
        <f t="shared" si="5"/>
        <v>0</v>
      </c>
      <c r="K42" s="7">
        <v>0</v>
      </c>
      <c r="L42" s="7">
        <v>0</v>
      </c>
    </row>
    <row r="43" spans="1:12" ht="112.5" x14ac:dyDescent="0.25">
      <c r="A43" s="6">
        <v>41</v>
      </c>
      <c r="B43" s="2" t="s">
        <v>132</v>
      </c>
      <c r="C43" s="6" t="s">
        <v>102</v>
      </c>
      <c r="D43" s="6" t="s">
        <v>101</v>
      </c>
      <c r="E43" s="6" t="s">
        <v>20</v>
      </c>
      <c r="F43" s="6" t="s">
        <v>38</v>
      </c>
      <c r="G43" s="6" t="s">
        <v>33</v>
      </c>
      <c r="H43" s="6">
        <v>0</v>
      </c>
      <c r="I43" s="6">
        <v>0</v>
      </c>
      <c r="J43" s="6">
        <f t="shared" si="5"/>
        <v>0</v>
      </c>
      <c r="K43" s="7">
        <v>0</v>
      </c>
      <c r="L43" s="7">
        <v>0</v>
      </c>
    </row>
    <row r="44" spans="1:12" ht="112.5" x14ac:dyDescent="0.25">
      <c r="A44" s="6">
        <v>42</v>
      </c>
      <c r="B44" s="2" t="s">
        <v>132</v>
      </c>
      <c r="C44" s="6" t="s">
        <v>103</v>
      </c>
      <c r="D44" s="6" t="s">
        <v>104</v>
      </c>
      <c r="E44" s="6" t="s">
        <v>20</v>
      </c>
      <c r="F44" s="6" t="s">
        <v>86</v>
      </c>
      <c r="G44" s="6" t="s">
        <v>33</v>
      </c>
      <c r="H44" s="6">
        <v>0</v>
      </c>
      <c r="I44" s="6">
        <v>0</v>
      </c>
      <c r="J44" s="6">
        <f t="shared" si="5"/>
        <v>0</v>
      </c>
      <c r="K44" s="7">
        <f>IFERROR(H44/I44,0)</f>
        <v>0</v>
      </c>
      <c r="L44" s="7">
        <f>IFERROR(H44/J44,0)</f>
        <v>0</v>
      </c>
    </row>
    <row r="45" spans="1:12" ht="112.5" x14ac:dyDescent="0.25">
      <c r="A45" s="6">
        <v>43</v>
      </c>
      <c r="B45" s="2" t="s">
        <v>132</v>
      </c>
      <c r="C45" s="6" t="s">
        <v>105</v>
      </c>
      <c r="D45" s="6" t="s">
        <v>101</v>
      </c>
      <c r="E45" s="6" t="s">
        <v>20</v>
      </c>
      <c r="F45" s="6" t="s">
        <v>38</v>
      </c>
      <c r="G45" s="6" t="s">
        <v>16</v>
      </c>
      <c r="H45" s="6">
        <v>12</v>
      </c>
      <c r="I45" s="6">
        <v>12</v>
      </c>
      <c r="J45" s="6">
        <f t="shared" si="5"/>
        <v>0</v>
      </c>
      <c r="K45" s="7">
        <f t="shared" si="2"/>
        <v>1</v>
      </c>
      <c r="L45" s="7">
        <f t="shared" si="3"/>
        <v>0</v>
      </c>
    </row>
    <row r="46" spans="1:12" ht="112.5" x14ac:dyDescent="0.25">
      <c r="A46" s="6">
        <v>44</v>
      </c>
      <c r="B46" s="2" t="s">
        <v>132</v>
      </c>
      <c r="C46" s="6" t="s">
        <v>106</v>
      </c>
      <c r="D46" s="6" t="s">
        <v>107</v>
      </c>
      <c r="E46" s="6" t="s">
        <v>20</v>
      </c>
      <c r="F46" s="6" t="s">
        <v>38</v>
      </c>
      <c r="G46" s="6" t="s">
        <v>33</v>
      </c>
      <c r="H46" s="6">
        <v>34</v>
      </c>
      <c r="I46" s="6">
        <v>34</v>
      </c>
      <c r="J46" s="6">
        <f t="shared" si="5"/>
        <v>0</v>
      </c>
      <c r="K46" s="7">
        <f t="shared" si="2"/>
        <v>1</v>
      </c>
      <c r="L46" s="7">
        <f t="shared" si="3"/>
        <v>0</v>
      </c>
    </row>
    <row r="47" spans="1:12" ht="112.5" x14ac:dyDescent="0.25">
      <c r="A47" s="6">
        <v>45</v>
      </c>
      <c r="B47" s="2" t="s">
        <v>132</v>
      </c>
      <c r="C47" s="6" t="s">
        <v>108</v>
      </c>
      <c r="D47" s="6" t="s">
        <v>101</v>
      </c>
      <c r="E47" s="6" t="s">
        <v>20</v>
      </c>
      <c r="F47" s="6" t="s">
        <v>109</v>
      </c>
      <c r="G47" s="6" t="s">
        <v>16</v>
      </c>
      <c r="H47" s="6">
        <v>4</v>
      </c>
      <c r="I47" s="6">
        <v>4</v>
      </c>
      <c r="J47" s="6">
        <f t="shared" si="5"/>
        <v>0</v>
      </c>
      <c r="K47" s="7">
        <f t="shared" si="2"/>
        <v>1</v>
      </c>
      <c r="L47" s="7">
        <f t="shared" si="3"/>
        <v>0</v>
      </c>
    </row>
    <row r="48" spans="1:12" ht="56.25" x14ac:dyDescent="0.25">
      <c r="A48" s="6">
        <v>46</v>
      </c>
      <c r="B48" s="3" t="s">
        <v>131</v>
      </c>
      <c r="C48" s="6" t="s">
        <v>95</v>
      </c>
      <c r="D48" s="6" t="s">
        <v>96</v>
      </c>
      <c r="E48" s="6" t="s">
        <v>20</v>
      </c>
      <c r="F48" s="6" t="s">
        <v>97</v>
      </c>
      <c r="G48" s="6" t="s">
        <v>33</v>
      </c>
      <c r="H48" s="6">
        <v>1</v>
      </c>
      <c r="I48" s="6">
        <v>1</v>
      </c>
      <c r="J48" s="6">
        <f t="shared" ref="J48:J56" si="6">H48-I48</f>
        <v>0</v>
      </c>
      <c r="K48" s="7">
        <f t="shared" si="2"/>
        <v>1</v>
      </c>
      <c r="L48" s="7">
        <f t="shared" si="3"/>
        <v>0</v>
      </c>
    </row>
    <row r="49" spans="1:12" ht="67.5" x14ac:dyDescent="0.25">
      <c r="A49" s="6">
        <v>47</v>
      </c>
      <c r="B49" s="3" t="s">
        <v>131</v>
      </c>
      <c r="C49" s="9" t="s">
        <v>123</v>
      </c>
      <c r="D49" s="5" t="s">
        <v>124</v>
      </c>
      <c r="E49" s="5" t="s">
        <v>14</v>
      </c>
      <c r="F49" s="4" t="s">
        <v>125</v>
      </c>
      <c r="G49" s="5" t="s">
        <v>16</v>
      </c>
      <c r="H49" s="6">
        <v>0</v>
      </c>
      <c r="I49" s="6">
        <v>0</v>
      </c>
      <c r="J49" s="6">
        <f t="shared" si="6"/>
        <v>0</v>
      </c>
      <c r="K49" s="7">
        <f>IFERROR(H49/I49,0)</f>
        <v>0</v>
      </c>
      <c r="L49" s="7">
        <f>IFERROR(H49/J49,0)</f>
        <v>0</v>
      </c>
    </row>
    <row r="50" spans="1:12" ht="45" x14ac:dyDescent="0.25">
      <c r="A50" s="6">
        <v>48</v>
      </c>
      <c r="B50" s="3" t="s">
        <v>131</v>
      </c>
      <c r="C50" s="5" t="s">
        <v>110</v>
      </c>
      <c r="D50" s="5" t="s">
        <v>111</v>
      </c>
      <c r="E50" s="4" t="s">
        <v>14</v>
      </c>
      <c r="F50" s="4" t="s">
        <v>112</v>
      </c>
      <c r="G50" s="5" t="s">
        <v>16</v>
      </c>
      <c r="H50" s="6">
        <v>39</v>
      </c>
      <c r="I50" s="6">
        <v>0</v>
      </c>
      <c r="J50" s="6">
        <f t="shared" si="6"/>
        <v>39</v>
      </c>
      <c r="K50" s="7">
        <f>IFERROR(H50/I50,0)</f>
        <v>0</v>
      </c>
      <c r="L50" s="7">
        <f>IFERROR(H50/J50,0)</f>
        <v>1</v>
      </c>
    </row>
    <row r="51" spans="1:12" ht="101.25" x14ac:dyDescent="0.25">
      <c r="A51" s="6">
        <v>49</v>
      </c>
      <c r="B51" s="3" t="s">
        <v>131</v>
      </c>
      <c r="C51" s="5" t="s">
        <v>113</v>
      </c>
      <c r="D51" s="5" t="s">
        <v>114</v>
      </c>
      <c r="E51" s="4" t="s">
        <v>14</v>
      </c>
      <c r="F51" s="4" t="s">
        <v>38</v>
      </c>
      <c r="G51" s="5" t="s">
        <v>16</v>
      </c>
      <c r="H51" s="6">
        <v>0</v>
      </c>
      <c r="I51" s="6">
        <v>0</v>
      </c>
      <c r="J51" s="6">
        <f t="shared" si="6"/>
        <v>0</v>
      </c>
      <c r="K51" s="7">
        <v>0</v>
      </c>
      <c r="L51" s="7">
        <v>0</v>
      </c>
    </row>
    <row r="52" spans="1:12" ht="45" x14ac:dyDescent="0.25">
      <c r="A52" s="6">
        <v>50</v>
      </c>
      <c r="B52" s="3" t="s">
        <v>131</v>
      </c>
      <c r="C52" s="5" t="s">
        <v>115</v>
      </c>
      <c r="D52" s="5" t="s">
        <v>116</v>
      </c>
      <c r="E52" s="4" t="s">
        <v>14</v>
      </c>
      <c r="F52" s="4" t="s">
        <v>117</v>
      </c>
      <c r="G52" s="5" t="s">
        <v>16</v>
      </c>
      <c r="H52" s="6">
        <v>0</v>
      </c>
      <c r="I52" s="6">
        <v>0</v>
      </c>
      <c r="J52" s="6">
        <f t="shared" si="6"/>
        <v>0</v>
      </c>
      <c r="K52" s="7">
        <f>IFERROR(H52/I52,0)</f>
        <v>0</v>
      </c>
      <c r="L52" s="7">
        <f>IFERROR(H52/J52,0)</f>
        <v>0</v>
      </c>
    </row>
    <row r="53" spans="1:12" ht="56.25" x14ac:dyDescent="0.25">
      <c r="A53" s="6">
        <v>51</v>
      </c>
      <c r="B53" s="3" t="s">
        <v>131</v>
      </c>
      <c r="C53" s="5" t="s">
        <v>118</v>
      </c>
      <c r="D53" s="5" t="s">
        <v>119</v>
      </c>
      <c r="E53" s="4" t="s">
        <v>14</v>
      </c>
      <c r="F53" s="4" t="s">
        <v>120</v>
      </c>
      <c r="G53" s="5" t="s">
        <v>16</v>
      </c>
      <c r="H53" s="6">
        <v>0</v>
      </c>
      <c r="I53" s="6">
        <v>0</v>
      </c>
      <c r="J53" s="6">
        <f t="shared" si="6"/>
        <v>0</v>
      </c>
      <c r="K53" s="7">
        <f t="shared" ref="K53:K54" si="7">IFERROR(H53/I53,0)</f>
        <v>0</v>
      </c>
      <c r="L53" s="7">
        <f t="shared" ref="L53:L54" si="8">IFERROR(H53/J53,0)</f>
        <v>0</v>
      </c>
    </row>
    <row r="54" spans="1:12" ht="45" x14ac:dyDescent="0.25">
      <c r="A54" s="6">
        <v>52</v>
      </c>
      <c r="B54" s="3" t="s">
        <v>131</v>
      </c>
      <c r="C54" s="5" t="s">
        <v>121</v>
      </c>
      <c r="D54" s="5" t="s">
        <v>122</v>
      </c>
      <c r="E54" s="5" t="s">
        <v>14</v>
      </c>
      <c r="F54" s="4" t="s">
        <v>38</v>
      </c>
      <c r="G54" s="5" t="s">
        <v>16</v>
      </c>
      <c r="H54" s="6">
        <v>0</v>
      </c>
      <c r="I54" s="6">
        <v>0</v>
      </c>
      <c r="J54" s="6">
        <f t="shared" si="6"/>
        <v>0</v>
      </c>
      <c r="K54" s="7">
        <f t="shared" si="7"/>
        <v>0</v>
      </c>
      <c r="L54" s="7">
        <f t="shared" si="8"/>
        <v>0</v>
      </c>
    </row>
    <row r="55" spans="1:12" ht="45" x14ac:dyDescent="0.25">
      <c r="A55" s="6">
        <v>53</v>
      </c>
      <c r="B55" s="3" t="s">
        <v>131</v>
      </c>
      <c r="C55" s="5" t="s">
        <v>129</v>
      </c>
      <c r="D55" s="5" t="s">
        <v>130</v>
      </c>
      <c r="E55" s="4" t="s">
        <v>14</v>
      </c>
      <c r="F55" s="4" t="s">
        <v>86</v>
      </c>
      <c r="G55" s="5" t="s">
        <v>16</v>
      </c>
      <c r="H55" s="6">
        <v>12</v>
      </c>
      <c r="I55" s="6">
        <v>12</v>
      </c>
      <c r="J55" s="6">
        <f t="shared" si="6"/>
        <v>0</v>
      </c>
      <c r="K55" s="7">
        <f t="shared" si="2"/>
        <v>1</v>
      </c>
      <c r="L55" s="7">
        <f t="shared" si="3"/>
        <v>0</v>
      </c>
    </row>
    <row r="56" spans="1:12" ht="67.5" x14ac:dyDescent="0.25">
      <c r="A56" s="6">
        <v>54</v>
      </c>
      <c r="B56" s="3" t="s">
        <v>131</v>
      </c>
      <c r="C56" s="9" t="s">
        <v>126</v>
      </c>
      <c r="D56" s="5" t="s">
        <v>127</v>
      </c>
      <c r="E56" s="4" t="s">
        <v>14</v>
      </c>
      <c r="F56" s="4" t="s">
        <v>38</v>
      </c>
      <c r="G56" s="5" t="s">
        <v>128</v>
      </c>
      <c r="H56" s="6">
        <v>0</v>
      </c>
      <c r="I56" s="6">
        <v>0</v>
      </c>
      <c r="J56" s="6">
        <f t="shared" si="6"/>
        <v>0</v>
      </c>
      <c r="K56" s="7">
        <f t="shared" ref="K56" si="9">IFERROR(H56/I56,0)</f>
        <v>0</v>
      </c>
      <c r="L56" s="7">
        <f t="shared" ref="L56" si="10">IFERROR(H56/J56,0)</f>
        <v>0</v>
      </c>
    </row>
  </sheetData>
  <mergeCells count="1">
    <mergeCell ref="A1:L1"/>
  </mergeCells>
  <printOptions horizontalCentered="1"/>
  <pageMargins left="0.31496062992125984" right="0.31496062992125984" top="0.35433070866141736" bottom="0.55118110236220474" header="0.31496062992125984" footer="0.31496062992125984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Olidata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Marcello Cosio</dc:creator>
  <cp:lastModifiedBy>Annarosa</cp:lastModifiedBy>
  <cp:lastPrinted>2021-10-07T08:51:36Z</cp:lastPrinted>
  <dcterms:created xsi:type="dcterms:W3CDTF">2015-09-23T12:56:56Z</dcterms:created>
  <dcterms:modified xsi:type="dcterms:W3CDTF">2022-05-23T12:50:14Z</dcterms:modified>
</cp:coreProperties>
</file>