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filterPrivacy="1" defaultThemeVersion="124226"/>
  <xr:revisionPtr revIDLastSave="1" documentId="8_{3DAB2131-2441-4082-9A10-719C74211D51}" xr6:coauthVersionLast="47" xr6:coauthVersionMax="47" xr10:uidLastSave="{84C4CDE0-F759-4AAE-AE50-985E14424D82}"/>
  <bookViews>
    <workbookView xWindow="28680" yWindow="-120" windowWidth="29040" windowHeight="15840" xr2:uid="{00000000-000D-0000-FFFF-FFFF00000000}"/>
  </bookViews>
  <sheets>
    <sheet name="PRAP" sheetId="1" r:id="rId1"/>
    <sheet name="CR MASSA" sheetId="19" r:id="rId2"/>
    <sheet name="CC PRATO" sheetId="6" r:id="rId3"/>
    <sheet name="CC PISA" sheetId="7" r:id="rId4"/>
    <sheet name="CC GROSSETO" sheetId="8" r:id="rId5"/>
    <sheet name="CC TERNI" sheetId="9" r:id="rId6"/>
    <sheet name="CR ORVIETO" sheetId="10" r:id="rId7"/>
    <sheet name="CC GOZZINI FIRENZE" sheetId="11" r:id="rId8"/>
    <sheet name="CC PISTOIA" sheetId="13" r:id="rId9"/>
    <sheet name="CR PORTO AZZURRO" sheetId="14" r:id="rId10"/>
    <sheet name="CC LUCCA" sheetId="15" r:id="rId11"/>
    <sheet name="CR SAN GIMIGNANO" sheetId="16" r:id="rId12"/>
    <sheet name="CC PERUGIA" sheetId="17" r:id="rId13"/>
    <sheet name="CC SIENA" sheetId="18" r:id="rId14"/>
    <sheet name="CC MASSA M.MA" sheetId="24" r:id="rId15"/>
    <sheet name="CR VOLTERRA" sheetId="25" r:id="rId16"/>
    <sheet name="CC SOLLICCIANO FIRENZE" sheetId="26" r:id="rId17"/>
  </sheets>
  <externalReferences>
    <externalReference r:id="rId18"/>
  </externalReferences>
  <definedNames>
    <definedName name="AGGIUDICATARIO">'[1]Aziende PI'!$A$2:$A$257</definedName>
    <definedName name="TITOLI" localSheetId="3">'[1]Aziende PI'!$I$2:$I$21</definedName>
    <definedName name="TITOLI" localSheetId="0">#REF!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113" i="24" l="1"/>
  <c r="H106" i="24"/>
  <c r="H104" i="24"/>
  <c r="K103" i="24"/>
  <c r="H92" i="24"/>
  <c r="K194" i="16" l="1"/>
  <c r="H194" i="16"/>
  <c r="J87" i="15"/>
  <c r="J86" i="15"/>
  <c r="J84" i="15"/>
  <c r="J83" i="15"/>
  <c r="J81" i="15"/>
  <c r="J80" i="15"/>
  <c r="J79" i="15"/>
  <c r="J78" i="15"/>
  <c r="J77" i="15"/>
  <c r="J76" i="15"/>
  <c r="J75" i="15"/>
  <c r="J74" i="15"/>
  <c r="J73" i="15"/>
  <c r="J72" i="15"/>
  <c r="J71" i="15"/>
  <c r="J70" i="15"/>
  <c r="J69" i="15"/>
  <c r="J68" i="15"/>
  <c r="J67" i="15"/>
  <c r="J66" i="15"/>
  <c r="J65" i="15"/>
  <c r="J64" i="15"/>
  <c r="J63" i="15"/>
  <c r="J62" i="15"/>
  <c r="J61" i="15"/>
  <c r="J60" i="15"/>
  <c r="J59" i="15"/>
  <c r="J58" i="15"/>
  <c r="K57" i="15"/>
  <c r="J56" i="15"/>
  <c r="J55" i="15"/>
  <c r="J53" i="15"/>
  <c r="G53" i="15"/>
  <c r="F53" i="15"/>
  <c r="J52" i="15"/>
  <c r="J51" i="15"/>
  <c r="J50" i="15"/>
  <c r="J49" i="15"/>
  <c r="J48" i="15"/>
  <c r="J47" i="15"/>
  <c r="J46" i="15"/>
  <c r="J45" i="15"/>
  <c r="J44" i="15"/>
  <c r="J43" i="15"/>
  <c r="J42" i="15"/>
  <c r="J41" i="15"/>
  <c r="J40" i="15"/>
  <c r="J39" i="15"/>
  <c r="J38" i="15"/>
  <c r="J37" i="15"/>
  <c r="J36" i="15"/>
  <c r="J35" i="15"/>
  <c r="J34" i="15"/>
  <c r="J33" i="15"/>
  <c r="J32" i="15"/>
  <c r="J31" i="15"/>
  <c r="J30" i="15"/>
  <c r="K29" i="15"/>
  <c r="J28" i="15"/>
  <c r="J27" i="15"/>
  <c r="J26" i="15"/>
  <c r="J25" i="15"/>
  <c r="J24" i="15"/>
  <c r="J23" i="15"/>
  <c r="J22" i="15"/>
  <c r="J21" i="15"/>
  <c r="J20" i="15"/>
  <c r="J19" i="15"/>
  <c r="J17" i="15"/>
  <c r="J16" i="15"/>
  <c r="J15" i="15"/>
  <c r="J14" i="15"/>
  <c r="J13" i="15"/>
  <c r="J12" i="15"/>
  <c r="J11" i="15"/>
  <c r="J10" i="15"/>
  <c r="J9" i="15"/>
  <c r="J8" i="15"/>
  <c r="J7" i="15"/>
  <c r="K6" i="15"/>
  <c r="J6" i="15"/>
  <c r="K4" i="15"/>
  <c r="G266" i="11"/>
  <c r="G265" i="11"/>
  <c r="G264" i="11"/>
  <c r="G263" i="11"/>
  <c r="G262" i="11"/>
  <c r="G261" i="11"/>
  <c r="G260" i="11"/>
  <c r="G259" i="11"/>
  <c r="G258" i="11"/>
  <c r="G252" i="11"/>
  <c r="G239" i="11"/>
  <c r="G237" i="11"/>
  <c r="G236" i="11"/>
  <c r="G235" i="11"/>
  <c r="G232" i="11"/>
  <c r="G224" i="11"/>
  <c r="G214" i="11"/>
  <c r="G213" i="11"/>
  <c r="G212" i="11"/>
  <c r="G211" i="11"/>
  <c r="G210" i="11"/>
  <c r="G209" i="11"/>
  <c r="G208" i="11"/>
  <c r="G201" i="11"/>
  <c r="G195" i="11"/>
  <c r="G187" i="11"/>
  <c r="G176" i="11"/>
  <c r="G166" i="11"/>
  <c r="G165" i="11"/>
  <c r="K164" i="11"/>
  <c r="G164" i="11"/>
  <c r="K163" i="11"/>
  <c r="G163" i="11"/>
  <c r="G162" i="11"/>
  <c r="G161" i="11"/>
  <c r="G160" i="11"/>
  <c r="G159" i="11"/>
  <c r="G158" i="11"/>
  <c r="G157" i="11"/>
  <c r="G156" i="11"/>
  <c r="G155" i="11"/>
  <c r="G154" i="11"/>
  <c r="G153" i="11"/>
  <c r="G152" i="11"/>
  <c r="G151" i="11"/>
  <c r="G150" i="11"/>
  <c r="G149" i="11"/>
  <c r="G148" i="11"/>
  <c r="G147" i="11"/>
  <c r="G146" i="11"/>
  <c r="G145" i="11"/>
  <c r="G144" i="11"/>
  <c r="G143" i="11"/>
  <c r="G142" i="11"/>
  <c r="G141" i="11"/>
  <c r="G140" i="11"/>
  <c r="G137" i="11"/>
  <c r="G121" i="11"/>
  <c r="G119" i="11"/>
  <c r="G118" i="11"/>
  <c r="G117" i="11"/>
  <c r="G116" i="11"/>
  <c r="G115" i="11"/>
  <c r="G114" i="11"/>
  <c r="G113" i="11"/>
  <c r="G112" i="11"/>
  <c r="G101" i="11"/>
  <c r="G100" i="11"/>
  <c r="G99" i="11"/>
  <c r="G98" i="11"/>
  <c r="G97" i="11"/>
  <c r="G96" i="11"/>
  <c r="G86" i="11"/>
  <c r="G85" i="11"/>
  <c r="G78" i="11"/>
  <c r="G74" i="11"/>
  <c r="G73" i="11"/>
  <c r="G72" i="11"/>
  <c r="G71" i="11"/>
  <c r="G60" i="11"/>
  <c r="G59" i="11"/>
  <c r="G48" i="11"/>
  <c r="G47" i="11"/>
  <c r="G46" i="11"/>
  <c r="G45" i="11"/>
  <c r="G44" i="11"/>
  <c r="G43" i="11"/>
  <c r="G42" i="11"/>
  <c r="G34" i="11"/>
  <c r="G30" i="11"/>
  <c r="G29" i="11"/>
  <c r="G28" i="11"/>
  <c r="G27" i="11"/>
  <c r="G26" i="11"/>
  <c r="G25" i="11"/>
  <c r="G24" i="11"/>
  <c r="G23" i="11"/>
  <c r="G22" i="11"/>
  <c r="G21" i="11"/>
  <c r="G20" i="11"/>
  <c r="G19" i="11"/>
  <c r="G18" i="11"/>
  <c r="G17" i="11"/>
  <c r="G16" i="11"/>
  <c r="G15" i="11"/>
  <c r="G14" i="11"/>
  <c r="G13" i="11"/>
  <c r="G12" i="11"/>
  <c r="G11" i="11"/>
  <c r="G10" i="11"/>
  <c r="G9" i="11"/>
  <c r="G8" i="11"/>
  <c r="G7" i="11"/>
  <c r="G6" i="11"/>
  <c r="G5" i="11"/>
  <c r="G4"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000-000001000000}">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02A3114-CD48-4805-BE10-73C2533451BA}">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200-000001000000}">
      <text>
        <r>
          <rPr>
            <b/>
            <sz val="9"/>
            <color indexed="81"/>
            <rFont val="Tahoma"/>
            <family val="2"/>
          </rPr>
          <t>Stazione appaltante e codice fiscale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300-000001000000}">
      <text>
        <r>
          <rPr>
            <b/>
            <sz val="9"/>
            <color indexed="81"/>
            <rFont val="Tahoma"/>
            <family val="2"/>
          </rPr>
          <t>Stazione appaltante e codice fiscale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E6E3825F-4109-4B75-B2A2-D4B5DBD4E18B}">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E97FCC4-257C-4EA8-8584-D4DF2A7966C3}">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BBA89805-9C90-4572-90F8-B6E3041DFA26}">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497EA5C8-3F97-4D02-89A5-15DE0580AFA1}">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F510B0A8-8EC4-43A1-94FF-4D1266952571}">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8B48D0CA-5632-4E57-8CBB-10BB37131E60}">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C61233E0-1035-4FB7-9816-3D8F3991304E}">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B1D8E353-994E-40C6-BEA3-1741CEF909CD}">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8AE299EE-F28A-4345-89E8-5F088ABDACAA}">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B40A1C53-616A-4633-AB67-49124DA902D4}">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C108FE3-C8D4-4357-8E41-CE5F590461DC}">
      <text>
        <r>
          <rPr>
            <b/>
            <sz val="9"/>
            <color indexed="81"/>
            <rFont val="Tahoma"/>
            <family val="2"/>
          </rPr>
          <t>Stazione appaltante e codice fiscale</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AE87F535-43E2-461E-9442-D917F6DD0AFE}">
      <text>
        <r>
          <rPr>
            <b/>
            <sz val="9"/>
            <color indexed="81"/>
            <rFont val="Tahoma"/>
            <family val="2"/>
          </rPr>
          <t>Stazione appaltante e codice fiscale</t>
        </r>
      </text>
    </comment>
  </commentList>
</comments>
</file>

<file path=xl/sharedStrings.xml><?xml version="1.0" encoding="utf-8"?>
<sst xmlns="http://schemas.openxmlformats.org/spreadsheetml/2006/main" count="17850" uniqueCount="6459">
  <si>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</si>
  <si>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</si>
  <si>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</si>
  <si>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</si>
  <si>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</si>
  <si>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</si>
  <si>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</si>
  <si>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</si>
  <si>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</si>
  <si>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</si>
  <si>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</si>
  <si>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r>
      <t xml:space="preserve">Contratti di forniture, beni e servizi
</t>
    </r>
    <r>
      <rPr>
        <b/>
        <sz val="22"/>
        <color theme="1"/>
        <rFont val="Titillium"/>
      </rPr>
      <t xml:space="preserve">Anno 2023
</t>
    </r>
    <r>
      <rPr>
        <b/>
        <sz val="16"/>
        <color theme="1"/>
        <rFont val="Titillium"/>
      </rPr>
      <t>Dati aggiornati al 31 dicembre 2023</t>
    </r>
  </si>
  <si>
    <t>Z2534EDC84</t>
  </si>
  <si>
    <t>Z0D3A4D96A</t>
  </si>
  <si>
    <t>Z4C3960B3C</t>
  </si>
  <si>
    <t>Z9A27DAC74</t>
  </si>
  <si>
    <t>8721036A91</t>
  </si>
  <si>
    <t>881554410C</t>
  </si>
  <si>
    <t>ZF1381F11B</t>
  </si>
  <si>
    <t>Z6F3ADB724</t>
  </si>
  <si>
    <t>ZD03AA5705</t>
  </si>
  <si>
    <t>Z373960C70</t>
  </si>
  <si>
    <t>ZA0360DA93</t>
  </si>
  <si>
    <t>Z0934DC94D</t>
  </si>
  <si>
    <t>Z3C3AC9DBA</t>
  </si>
  <si>
    <t>Z563B023E7</t>
  </si>
  <si>
    <t>ZF738EA304</t>
  </si>
  <si>
    <t>Z8D3B95525</t>
  </si>
  <si>
    <t>ZB93AF873D</t>
  </si>
  <si>
    <t>ZDB3B49AB3</t>
  </si>
  <si>
    <t>Z673B22F27</t>
  </si>
  <si>
    <t>ZB83B4B686</t>
  </si>
  <si>
    <t>Z733C0D3C7</t>
  </si>
  <si>
    <t>Z8A3A4866E</t>
  </si>
  <si>
    <t>Z0339B36CD</t>
  </si>
  <si>
    <t>ZDA3B324DF</t>
  </si>
  <si>
    <t>Z0C3B300F5</t>
  </si>
  <si>
    <t>ZF02F5C79A</t>
  </si>
  <si>
    <t>Z8339CD9A5</t>
  </si>
  <si>
    <t>ZE338AA2EB</t>
  </si>
  <si>
    <t>Z5A3960E07</t>
  </si>
  <si>
    <t>Z8E3AF8283</t>
  </si>
  <si>
    <t>Z8F39B4ECF</t>
  </si>
  <si>
    <t>ZE73A95F47</t>
  </si>
  <si>
    <t>Z783960D4A</t>
  </si>
  <si>
    <t>Z913AEE090</t>
  </si>
  <si>
    <t>Z3A3AE2B42</t>
  </si>
  <si>
    <t>Z203AE2C18</t>
  </si>
  <si>
    <t>ZF53AE2BA8</t>
  </si>
  <si>
    <t>Z4B3A6A25B</t>
  </si>
  <si>
    <t>Acconto su manutenzione ordinaria estintori e porte tagliafuoco II° sem.2022</t>
  </si>
  <si>
    <t>Fornitura e posa in opera n.1 scaldabagno produzione acqua calda sanitaria caserma Agenti</t>
  </si>
  <si>
    <t>Canone noleggio n.4 fotoriproduttori I° trim. 2023</t>
  </si>
  <si>
    <t>Canone noleggio n.4 fotoriproduttori II° trim. 2023</t>
  </si>
  <si>
    <t>Carburante per autotrazione mezzi NTP</t>
  </si>
  <si>
    <t>Fornitura energia elettrica gennaio 2023</t>
  </si>
  <si>
    <t>Fornitura energia elettrica febbraio 2023</t>
  </si>
  <si>
    <t>Fornitura energia elettrica marzo 2023</t>
  </si>
  <si>
    <t>Fornitura gas naturale gennaio 2023</t>
  </si>
  <si>
    <t>Fornitura gas naturale febbraio 2023</t>
  </si>
  <si>
    <t>Fornitura gas naturale gennaio-febbraio 2023</t>
  </si>
  <si>
    <t>Saldo riparazione ascensore Sez.B</t>
  </si>
  <si>
    <t>Manutenzione estintori a porte tagliafuoco II sem.2022</t>
  </si>
  <si>
    <t>Intervento manutenzione centrale termica</t>
  </si>
  <si>
    <t>Fornitura e posa in opera n.1 scaldabagno caserma Agenti</t>
  </si>
  <si>
    <t>Fornitura materiale ferramenta</t>
  </si>
  <si>
    <t>Fornitura materiale edile</t>
  </si>
  <si>
    <t>Fornitura materiale idraulico</t>
  </si>
  <si>
    <t>Fornitura materiale di ferramenta</t>
  </si>
  <si>
    <t>Intervento ripristino sistema antintrusione</t>
  </si>
  <si>
    <t>Intervento urgente ripristino elettroserratura Sez.B/Infermeria</t>
  </si>
  <si>
    <t>Fornitura duplicato chiavi</t>
  </si>
  <si>
    <t>Fornitura bombole di gas</t>
  </si>
  <si>
    <t>Fornitura e posa in opera n.01 scaldabagno Sez.B+pannello comando caldaia produzione ACS Sez.M</t>
  </si>
  <si>
    <t>Acconto fornitura e posa in opera n.01 scaldabagno caserma agenti nord</t>
  </si>
  <si>
    <t>Duplicato chiavi sopravvitto+n.3 disco lamella+n.3 carrelli in lamiera+n.1 pennarello markal</t>
  </si>
  <si>
    <t>Fornitura semestrale materiale igienico sanitario</t>
  </si>
  <si>
    <t>Manutenzione estintori e porte tagliafuoco 2023</t>
  </si>
  <si>
    <t>Progetto comunicazione non violenta 2023</t>
  </si>
  <si>
    <t>Servizio Fotografico-Progetto Cellula Emozionale</t>
  </si>
  <si>
    <t>Manutenzione impianti termici</t>
  </si>
  <si>
    <t>Manutenzione addolcitori</t>
  </si>
  <si>
    <t>Fornitura materiale igienico-sanitario</t>
  </si>
  <si>
    <t>Manutenzione ed espurgo fognature anno 2023</t>
  </si>
  <si>
    <t>Intervento straordinario derattizzazione Istituto</t>
  </si>
  <si>
    <t>Derattizzazione Istituto</t>
  </si>
  <si>
    <t>Acquisto biglietti aerei Roma Fiumicino-Catania A/R traduzione n.01 detenuto+scorta n.02 agenti</t>
  </si>
  <si>
    <t>Noleggio impianto aria compressa per telai Rep.LANIFICIO</t>
  </si>
  <si>
    <t>Disinfestazione tarme Rep.LANIFICIO</t>
  </si>
  <si>
    <t>Manutenzione compressori (separatore condense+kit prefiltro+kit filtro+smaltimento rifiuti)</t>
  </si>
  <si>
    <t>Rifinizione tela grezza federe Agenti e detenuti</t>
  </si>
  <si>
    <t>Rifinizione tela grezza per tute detenuti</t>
  </si>
  <si>
    <t>Rifinizione tela grezza lenzuola Agenti e detenuti</t>
  </si>
  <si>
    <t>Rifinizione tela grezza coperte Agenti e detenuti</t>
  </si>
  <si>
    <t>Orditure subbi da 3.000mt.</t>
  </si>
  <si>
    <t>23-AFFIDAMENTO IN ECONOMIA-AFFIDAMENTO DIRETTO</t>
  </si>
  <si>
    <t>SECUR FIRE Srls</t>
  </si>
  <si>
    <t>FIORINI IMPIANTI GROUP Srl</t>
  </si>
  <si>
    <t>TOSCO DATA Srl</t>
  </si>
  <si>
    <t>ITALIANA PETROLI SpA</t>
  </si>
  <si>
    <t>AGSM AIM ENERGIA SpA</t>
  </si>
  <si>
    <t>ESTRA ENERGIE Srl</t>
  </si>
  <si>
    <t>BERTAZZONI SERVIZI</t>
  </si>
  <si>
    <t>FERRAMENTA SERMATTEI Srl</t>
  </si>
  <si>
    <t>EDILVI Sas</t>
  </si>
  <si>
    <t>DELLA ZOPPA TERMOSANITARI</t>
  </si>
  <si>
    <t>MICRONTEL SpA</t>
  </si>
  <si>
    <t>AGRARIA CANTARELLI Snc</t>
  </si>
  <si>
    <t>LA CASALINDA Srl</t>
  </si>
  <si>
    <t>Ass.MIRAI Ente del Terzo Settore</t>
  </si>
  <si>
    <t>AMBROGI Michele</t>
  </si>
  <si>
    <t>CULLIGAN Italiana SpA</t>
  </si>
  <si>
    <t>DETERSIFICIO BERTOZZI Sas</t>
  </si>
  <si>
    <t>GIANNARELLI Snc</t>
  </si>
  <si>
    <t>SYNEMA Sas</t>
  </si>
  <si>
    <t>CONCA D'ORO VIAGGI Srl</t>
  </si>
  <si>
    <t>OFFICINA MECCANICA ROMAGNOLI Snc</t>
  </si>
  <si>
    <t>RIFINIZIONE RAPIDA Srl</t>
  </si>
  <si>
    <t>ORDITURA PACCOSI Snc</t>
  </si>
  <si>
    <t>Z043C277E5</t>
  </si>
  <si>
    <t>Z213C35F42</t>
  </si>
  <si>
    <t>Z673BE06C3</t>
  </si>
  <si>
    <t>ZEB39641DB</t>
  </si>
  <si>
    <t>ZD63BC94A6</t>
  </si>
  <si>
    <t>ZC13BB9FC1</t>
  </si>
  <si>
    <t>Z7E39B24F8</t>
  </si>
  <si>
    <t>Z7A3B15F83</t>
  </si>
  <si>
    <t>Z1E3CB4EF6</t>
  </si>
  <si>
    <t>Z383CF9454</t>
  </si>
  <si>
    <t>ZAE33E896D</t>
  </si>
  <si>
    <t>Z7736AEDEC</t>
  </si>
  <si>
    <t>Z6536AEA0D</t>
  </si>
  <si>
    <t>Z3236AEB03</t>
  </si>
  <si>
    <t>ZC03C79191</t>
  </si>
  <si>
    <t>ZF03BA4E65</t>
  </si>
  <si>
    <t>Z923C314CE</t>
  </si>
  <si>
    <t>ZEC3B0C2F8</t>
  </si>
  <si>
    <t>ZBE3C2B4D0</t>
  </si>
  <si>
    <t>Z4A39DD9DF</t>
  </si>
  <si>
    <t>Z073C3CBF2</t>
  </si>
  <si>
    <t>Z6B3C6070F</t>
  </si>
  <si>
    <t>ZE63C966AB</t>
  </si>
  <si>
    <t>ZC83D006A3</t>
  </si>
  <si>
    <t>Z313C84C88</t>
  </si>
  <si>
    <t>Z583CF06F1</t>
  </si>
  <si>
    <t>ZE13CD1A6A</t>
  </si>
  <si>
    <t>Z193CB828F</t>
  </si>
  <si>
    <t>9812774D43</t>
  </si>
  <si>
    <t>Z2E3B37403</t>
  </si>
  <si>
    <t>Z9D3BF3789</t>
  </si>
  <si>
    <t>ZAA3C11596</t>
  </si>
  <si>
    <t>Z3F3C9C1F1</t>
  </si>
  <si>
    <t>Z573C96853</t>
  </si>
  <si>
    <t>Z3B3960E7F</t>
  </si>
  <si>
    <t>Z6E34DDEA4</t>
  </si>
  <si>
    <t>ZC63C50827</t>
  </si>
  <si>
    <t>ZFA3C6D157</t>
  </si>
  <si>
    <t>Z993C115E8</t>
  </si>
  <si>
    <t>ZCB38609C5</t>
  </si>
  <si>
    <t>Z5B3BCA194</t>
  </si>
  <si>
    <t>ZDD3CF979F</t>
  </si>
  <si>
    <t>Z133C36C27</t>
  </si>
  <si>
    <t>Z3D3BC2DA4</t>
  </si>
  <si>
    <t>ZAF3C2B2BB</t>
  </si>
  <si>
    <t>Z1C3A495E2</t>
  </si>
  <si>
    <t>Z333C38572</t>
  </si>
  <si>
    <t>Z4F3CA77B8</t>
  </si>
  <si>
    <t>ZD03C35F5D</t>
  </si>
  <si>
    <t>ZC73BCD442</t>
  </si>
  <si>
    <t>Z773BCA33E</t>
  </si>
  <si>
    <t>Z5F3C35F4D</t>
  </si>
  <si>
    <t>ZD73C314C6</t>
  </si>
  <si>
    <t>ZE33BCD2FB</t>
  </si>
  <si>
    <t>Z8F3A47A0D</t>
  </si>
  <si>
    <t>Z993C51B66</t>
  </si>
  <si>
    <t>ZB935348A6</t>
  </si>
  <si>
    <t>Z303D7B7A1</t>
  </si>
  <si>
    <t>Z6E3B0C353</t>
  </si>
  <si>
    <t>Z3D3D0066E</t>
  </si>
  <si>
    <t>Z5A394C2A1</t>
  </si>
  <si>
    <t>ZDB3A5B79E</t>
  </si>
  <si>
    <t>Z1A3C35F55</t>
  </si>
  <si>
    <t>Z993D70317</t>
  </si>
  <si>
    <t>ZD33AB7525</t>
  </si>
  <si>
    <t>Z293D70447</t>
  </si>
  <si>
    <t>Z373D61FAE</t>
  </si>
  <si>
    <t>Z9C3B0C009</t>
  </si>
  <si>
    <t>Pulizia confini con rimozione rovi e piante</t>
  </si>
  <si>
    <t>Acquisto biglietti aerei per traduzione detenuto</t>
  </si>
  <si>
    <t>Progetto Teatro</t>
  </si>
  <si>
    <t>Manutenzione impianti elettrici I° semestre</t>
  </si>
  <si>
    <t>Manutenzione impianti trattamento e analisi acque</t>
  </si>
  <si>
    <t>Fornitura gas LUGLIO 2023</t>
  </si>
  <si>
    <t>Derattizzazione MAGGIO-GIUGNO-LUGLIO</t>
  </si>
  <si>
    <t>Fornitura carburante AGOSTO</t>
  </si>
  <si>
    <t>Fornitura racchette e palline da ping-pong per detenuti</t>
  </si>
  <si>
    <t>Acquisto materiale MOF (DDT n.1038+1073+1120)</t>
  </si>
  <si>
    <t>Riparazione ruota mezzo PP360AE</t>
  </si>
  <si>
    <t>Duplicato chiavi sopravvitto+discolamella+carrelli lamiera+pennarelli</t>
  </si>
  <si>
    <t>Intervento su antiscavalcamento</t>
  </si>
  <si>
    <t>Acquisto n.20 cilindri per armadietti Portineria</t>
  </si>
  <si>
    <t>Acquisto n.30 cilindri per serrature Uff.rilascio colloqui</t>
  </si>
  <si>
    <t>Interventi vari</t>
  </si>
  <si>
    <t>Realizzazione impianto elettrico per studio dentistico+Sez.B</t>
  </si>
  <si>
    <t>Acquisto e sostituzione plafoniere per sartoria+interventi vari</t>
  </si>
  <si>
    <t>Fornitura e posa in opera kit interfono bidirezionale via cavo+sostituzione neon</t>
  </si>
  <si>
    <t>Fornitura materiale sportivo detenuti</t>
  </si>
  <si>
    <t>Fornitura gas naturale SETTEMBRE</t>
  </si>
  <si>
    <t>Materiale informatico</t>
  </si>
  <si>
    <t>Fornitura cartucce e timbri</t>
  </si>
  <si>
    <t>Fornitura materiale di cancelleria</t>
  </si>
  <si>
    <t>Fornitura cartelle sospese</t>
  </si>
  <si>
    <t>Spese postali SETTEMBRE</t>
  </si>
  <si>
    <t>Acquisto cancelleria detenuti</t>
  </si>
  <si>
    <t>Disinfestazione blatte locali Sala Convegno</t>
  </si>
  <si>
    <t>Materiale serra+trincia per motocoltivatore</t>
  </si>
  <si>
    <t>Carburante parco auto</t>
  </si>
  <si>
    <t>Acquisto registratore vocale</t>
  </si>
  <si>
    <t>Fornitura registratori Uff.Matricola</t>
  </si>
  <si>
    <t>Intervento su TOTEM colloqui</t>
  </si>
  <si>
    <t>Fornitura piantine per serra</t>
  </si>
  <si>
    <t>Insetticida per serra</t>
  </si>
  <si>
    <t>Fornitura kg.5147,80 filato cotone greggio su rocche</t>
  </si>
  <si>
    <t>Acquisto raccordi per telai+pressostati</t>
  </si>
  <si>
    <t>Intervento per riparazione telai+acquisto accessori per riparazione</t>
  </si>
  <si>
    <t>Rifinizione mt.4.779,5 lenzuola</t>
  </si>
  <si>
    <t>Acquisto materiale per Rep.Lanificio</t>
  </si>
  <si>
    <t>Fornitura energia elettrica Settembre 2023</t>
  </si>
  <si>
    <t>Riparazione muletto Rep.Lavorazioni</t>
  </si>
  <si>
    <t>Rifinizione mt.13.892,5 lenzuola</t>
  </si>
  <si>
    <t>Fornitura materiale per Rep.Sartoria</t>
  </si>
  <si>
    <t>Rifinizione mt.12.130,8 lenzuola</t>
  </si>
  <si>
    <t>Manutenzione ordinaria n.03 ascensori I°sem.</t>
  </si>
  <si>
    <t>Fornitura gas naturale AGOSTO</t>
  </si>
  <si>
    <t>Noleggio n.04 fotoriproduttori 01/07-30/09 anno 2023</t>
  </si>
  <si>
    <t>Spese postali Maggio 2023</t>
  </si>
  <si>
    <t>Spese postali Giugno 2023</t>
  </si>
  <si>
    <t>Spese postali Febbraio 2023</t>
  </si>
  <si>
    <t>Spese postali Luglio 2023</t>
  </si>
  <si>
    <t>Noleggio n.04 fotoriproduttori 01/10-31/12 anno 2023</t>
  </si>
  <si>
    <t>Ricarica aria condizionata+varie mezzo PP425AG</t>
  </si>
  <si>
    <t>Ricentraggio sistema road gard+varie mezzo PP425AG</t>
  </si>
  <si>
    <t>II° tagliando+varie mezzo PP425AG</t>
  </si>
  <si>
    <t>Smontaggio/rimontaggio pneumatici sistema road gard mezzo PP425AG</t>
  </si>
  <si>
    <t>Sostituzione pneumatico+smontaggio/rimontaggio sistema road gard+equilibratura mezzo PP425AG</t>
  </si>
  <si>
    <t>Sostituzione n.03 pneumatici+smontaggio/rimontaggio sistema road gard+convergenza mezzo PP425AG</t>
  </si>
  <si>
    <t>Acquisto punte Bosch+fischer</t>
  </si>
  <si>
    <t>Materiale MOF Preventivo 114</t>
  </si>
  <si>
    <t>Convenzione annuale fornitura materiale edile e idraulico</t>
  </si>
  <si>
    <t>Acquisto n.05 prese adattatori CEE SCHUKO 10/16A</t>
  </si>
  <si>
    <t>Fornitura e posa idraulica di n.01 addolcitore</t>
  </si>
  <si>
    <t>Manutenzione straordinaria ascensore</t>
  </si>
  <si>
    <t>Acquisto materiale idraulico per Rep.Lanificio (orditoio)</t>
  </si>
  <si>
    <t>Acquisto materiale idraulico per sezioni detentive</t>
  </si>
  <si>
    <t>Acquisto n.500 bobina Jolly 1000 extra H23</t>
  </si>
  <si>
    <t>Fornitura materiale per ping-pong detenuti</t>
  </si>
  <si>
    <t>V° tagliando+varie mezzo PP555AF</t>
  </si>
  <si>
    <t>III° tagliando+varie mezzo PP166AG</t>
  </si>
  <si>
    <t>Tagliando+varie mezzo PP360AE</t>
  </si>
  <si>
    <t>Intervento ripristino cancello ingresso+acquisto n.100 lampadine 60W</t>
  </si>
  <si>
    <t>Fornitura cartuccia X MIX CALEFFI per termostato 523008</t>
  </si>
  <si>
    <t>Fornitura caldaia-Preventivo 70/2023 cucina detenuti</t>
  </si>
  <si>
    <t>Fornitura n.08 guanti anticalore per cucina detenuti</t>
  </si>
  <si>
    <t>Fornitura n.20 crema pulizia acciaio+n.05 sacchi carta per pane/frutta+n.20 sgrassante forno+n.01 cartone insetticida</t>
  </si>
  <si>
    <t>Fornitura materiale per igiene casa/persona</t>
  </si>
  <si>
    <t>Acquisto n.35 sedie con bracciolo e tavoletta di scrittura</t>
  </si>
  <si>
    <t>Fornitura n.08 mc calcestruzzo+pompaggio (realizzazione platea per orditoio)</t>
  </si>
  <si>
    <t>Fornitura piantine+sostanza mineraria/calcio+accessori per serra-DDT 1406+1420</t>
  </si>
  <si>
    <t>Intervento manutenzione telaio DORNIER</t>
  </si>
  <si>
    <t>Intervento anti-tarme+derattizzazione III° trimestre</t>
  </si>
  <si>
    <t>Fornitura energia elettrica Agosto 2023</t>
  </si>
  <si>
    <t>Intervento su forbice e batteria RASOR Rep.Sartoria</t>
  </si>
  <si>
    <t>Fornitura materiale per telai ad aria PICANOL</t>
  </si>
  <si>
    <t>Fornitura n.02 valvole riparate per telai</t>
  </si>
  <si>
    <t>Fornitura attrezzature per serra+piantine</t>
  </si>
  <si>
    <t>Fornitura n.45 sacchi di cemento</t>
  </si>
  <si>
    <t>Fornitura kg.1.350 misto pietrisco+kg.1.410 misto pietrisco+kg.1.290 misto pietrisco+varie</t>
  </si>
  <si>
    <t>Acquisto sale per depuratori</t>
  </si>
  <si>
    <t>Fornitura per magazzino (n.350 sacco ortofrutta+n.07 prolunghe elettriche+n.05 dispenser+n.10 matassa spago avana</t>
  </si>
  <si>
    <t>Derattizzazione MAGGIO-GIUGNO-LUGLIO+n.02 interventi di deblattizzazione</t>
  </si>
  <si>
    <t>Intervento di pulizia cinta esterna</t>
  </si>
  <si>
    <t>Spettacolo teatrale progetto teatro civile</t>
  </si>
  <si>
    <t>Manutenzione ordinaria semestrale impianti termici</t>
  </si>
  <si>
    <t>Manutenzione impianti idrici e analisi acque</t>
  </si>
  <si>
    <t>Acquisto spugne per lavaggio auto+varie</t>
  </si>
  <si>
    <t>Acquisto materiale idraulico per Rep.Lanificio</t>
  </si>
  <si>
    <t>Intervento tecnico Sez.M</t>
  </si>
  <si>
    <t>Rifinizione mt.924,80 tute detenuti lavoratori</t>
  </si>
  <si>
    <t>Rifinizione mt.956,90 federe detenuti</t>
  </si>
  <si>
    <t>Carburante parco auto APRILE</t>
  </si>
  <si>
    <t>Carburante parco auto SETTEMBRE</t>
  </si>
  <si>
    <t>Fornitura gas naturale OTTOBRE</t>
  </si>
  <si>
    <t>Fornitura gas naturale AGOSTO/OTTOBRE</t>
  </si>
  <si>
    <t>Trattamento antitarme+derattizzazione SET/NOV</t>
  </si>
  <si>
    <t>Fornitura energia elettrica OTTOBRE</t>
  </si>
  <si>
    <t>Ripristino elettroserratura sez.B/Infermeria</t>
  </si>
  <si>
    <t>Manutenzione sistema aperture sez.B</t>
  </si>
  <si>
    <t>Fornitura segnaletica e archi pedonali</t>
  </si>
  <si>
    <t>Manutenzione ordinaria ascensori</t>
  </si>
  <si>
    <t>Spese postali OTTOBRE</t>
  </si>
  <si>
    <t>Espurgo fognature NOVEMBRE</t>
  </si>
  <si>
    <t xml:space="preserve">Fornitura sale per addolcitore </t>
  </si>
  <si>
    <t>Ripristino centralino detenuti</t>
  </si>
  <si>
    <t>Predisposizione telefonica detenuti nuova infermeria</t>
  </si>
  <si>
    <t>Trattamento antitarme+derattizzazione NOVEMBRE</t>
  </si>
  <si>
    <t>Acquisto materiale per telaio PICANOL</t>
  </si>
  <si>
    <t>Manutenzione macchinari lavorazioni</t>
  </si>
  <si>
    <t>Carburante per automezzi NOVEMBRE</t>
  </si>
  <si>
    <t>Acquisto elettrodomestici (lavatrice+asciugatrice per caserma agenti+frigorifero per detenuti)</t>
  </si>
  <si>
    <t>Fornitura n.10 cordless sezioni detentive</t>
  </si>
  <si>
    <t>Acquisto alberi natale sezioni detentive</t>
  </si>
  <si>
    <t>Manutenzione macchinari PICANOL</t>
  </si>
  <si>
    <t>GREEN TOURS Srl</t>
  </si>
  <si>
    <t>AICS Musica e Spettacolo-Massa APS</t>
  </si>
  <si>
    <t>CULLIGAN ITALIANA SpA</t>
  </si>
  <si>
    <t>DESIG ITALIA Srl</t>
  </si>
  <si>
    <t>CALEVO Srl</t>
  </si>
  <si>
    <t>AUTOCARROZZERIA AUTOFFICINA BT BANDINI&amp;TAZZINI</t>
  </si>
  <si>
    <t>Ditta GAINA</t>
  </si>
  <si>
    <t>DESIG ITALIA Srl Unipersonale</t>
  </si>
  <si>
    <t>PIANETA CARTA Srl</t>
  </si>
  <si>
    <t>OFFICE SERVICE Srl</t>
  </si>
  <si>
    <t>POSTE ITALIANE SpA</t>
  </si>
  <si>
    <t>MISTER WIZARD Srl</t>
  </si>
  <si>
    <t>ULTRAPROMEDIA Srl</t>
  </si>
  <si>
    <t>TECHVISION SISTEMI MULTIMEDIALI Srl</t>
  </si>
  <si>
    <t>RED WOLF Srl</t>
  </si>
  <si>
    <t>FIAC Sas</t>
  </si>
  <si>
    <t>ULTREYA Srl</t>
  </si>
  <si>
    <t>PENCHINI MACCHINE INDUSTRIALI Srl</t>
  </si>
  <si>
    <t>BEATEX Srl</t>
  </si>
  <si>
    <t>BERTAZZONI SERVIZI Srl</t>
  </si>
  <si>
    <t>TOSCO-DATA Srl Unipersonale</t>
  </si>
  <si>
    <t>CENTRO GAMMA TERMOSANITARI SpA</t>
  </si>
  <si>
    <t>ZAMPIERI Snc</t>
  </si>
  <si>
    <t>ARMETTA Srl</t>
  </si>
  <si>
    <t>EDILCEMENTI Srl</t>
  </si>
  <si>
    <t>EUROSEC GRANDI IMPIANTI Snc</t>
  </si>
  <si>
    <t>GADDA Srl</t>
  </si>
  <si>
    <t>FAITASALE Sas</t>
  </si>
  <si>
    <t>PRATOFINISH Srl</t>
  </si>
  <si>
    <t>EUROSICUREZZA Srl</t>
  </si>
  <si>
    <t>CANEVARI GROUP Srl</t>
  </si>
  <si>
    <t>BERTAZZONI Srl</t>
  </si>
  <si>
    <t>LAITECH Srl</t>
  </si>
  <si>
    <t>ADPARTNERS Srl</t>
  </si>
  <si>
    <t>PICANOL NV</t>
  </si>
  <si>
    <t>ZCC396E31F</t>
  </si>
  <si>
    <t>ZBD398B9A0</t>
  </si>
  <si>
    <t>Z33399D8F7</t>
  </si>
  <si>
    <t>ZCE39A221E</t>
  </si>
  <si>
    <t>ZAC39BF47B</t>
  </si>
  <si>
    <t>ZCF39D851F</t>
  </si>
  <si>
    <t>Z6939E4E14</t>
  </si>
  <si>
    <t>Z2339E48F0</t>
  </si>
  <si>
    <t>ZE339EE78F</t>
  </si>
  <si>
    <t>Z4639EFFEA</t>
  </si>
  <si>
    <t>ZA739F4C10</t>
  </si>
  <si>
    <t>Z893A03918</t>
  </si>
  <si>
    <t>Z583A038A2</t>
  </si>
  <si>
    <t>Z943A03823</t>
  </si>
  <si>
    <t>Z463A0EB21</t>
  </si>
  <si>
    <t>Z2C3A0EAFC</t>
  </si>
  <si>
    <t>Z973A1AA95</t>
  </si>
  <si>
    <t>Z163A315E2</t>
  </si>
  <si>
    <t>Z233A38C1A</t>
  </si>
  <si>
    <t>ZC73A39502</t>
  </si>
  <si>
    <t>Z3D3A3EB5A</t>
  </si>
  <si>
    <t>ZD43A44EE1</t>
  </si>
  <si>
    <t>Z313A40974</t>
  </si>
  <si>
    <t>ZA33A52A0B</t>
  </si>
  <si>
    <t>Z063A58708</t>
  </si>
  <si>
    <t>ZB73A67BD0</t>
  </si>
  <si>
    <t>ZC53A6BA6A</t>
  </si>
  <si>
    <t>Z6F3A8ACD8</t>
  </si>
  <si>
    <t>ZBF3A96B0C</t>
  </si>
  <si>
    <t>Z0B3A9C0DB</t>
  </si>
  <si>
    <t>Z2D3A9C423</t>
  </si>
  <si>
    <t>ZBA3A9C7D3</t>
  </si>
  <si>
    <t>ZA33AA7026</t>
  </si>
  <si>
    <t>ZAF3AAE619</t>
  </si>
  <si>
    <t>ZEA3AB099C</t>
  </si>
  <si>
    <t>ZB03AB4B5B</t>
  </si>
  <si>
    <t>Z983AB4BC0</t>
  </si>
  <si>
    <t>ZF03AB4CEB</t>
  </si>
  <si>
    <t>ZEE3AB853F</t>
  </si>
  <si>
    <t>ZEB3AC0CB9</t>
  </si>
  <si>
    <t>ZF93ACAC64</t>
  </si>
  <si>
    <t>ZAB3ACFC5B</t>
  </si>
  <si>
    <t>Z943AD98EA</t>
  </si>
  <si>
    <t>ZCE3AE5FE5</t>
  </si>
  <si>
    <t>Z3F3AF956B</t>
  </si>
  <si>
    <t>ZE13AF96EC</t>
  </si>
  <si>
    <t>ZB13AFF7CC</t>
  </si>
  <si>
    <t>Z183B0658D</t>
  </si>
  <si>
    <t>Z693B093E5</t>
  </si>
  <si>
    <t>Z103B0C476</t>
  </si>
  <si>
    <t>ZA23B0E4F3</t>
  </si>
  <si>
    <t>ZC53B0F24E</t>
  </si>
  <si>
    <t>Z2E3B14B07</t>
  </si>
  <si>
    <t>Z853B2278D</t>
  </si>
  <si>
    <t>Z303B25B28</t>
  </si>
  <si>
    <t>ZDE3B330BC</t>
  </si>
  <si>
    <t>Z213B3DA66</t>
  </si>
  <si>
    <t>ZE43B40913</t>
  </si>
  <si>
    <t>ZEC3B454C4</t>
  </si>
  <si>
    <t>Z623B559A2</t>
  </si>
  <si>
    <t>Z693B5A122</t>
  </si>
  <si>
    <t>Z713B7B7AF</t>
  </si>
  <si>
    <t>Z5D3B7C7DD</t>
  </si>
  <si>
    <t>ZA53B8122D</t>
  </si>
  <si>
    <t>ZE73B06866</t>
  </si>
  <si>
    <t>ZDF3B86C53</t>
  </si>
  <si>
    <t>ZE43B8CBCC</t>
  </si>
  <si>
    <t>Z663B98962</t>
  </si>
  <si>
    <t>ZEB3B9C0D7</t>
  </si>
  <si>
    <t>Z413BAC101</t>
  </si>
  <si>
    <t>Z313BAD04D</t>
  </si>
  <si>
    <t>ZC03BB4061</t>
  </si>
  <si>
    <t>Z0D3BB4128</t>
  </si>
  <si>
    <t>Z9B3BC3940</t>
  </si>
  <si>
    <t>ZD23BD665F</t>
  </si>
  <si>
    <t>Z293BE91F2</t>
  </si>
  <si>
    <t>Z623BE929A</t>
  </si>
  <si>
    <t>ZE03BE933A</t>
  </si>
  <si>
    <t>ZCD3BE93FD</t>
  </si>
  <si>
    <t>Z4D3BF87F1</t>
  </si>
  <si>
    <t>A0025D69F4</t>
  </si>
  <si>
    <t>A0027A3663</t>
  </si>
  <si>
    <t>Z223C30F21</t>
  </si>
  <si>
    <t>ZFA3C37C55</t>
  </si>
  <si>
    <t>Z673C3E0EB</t>
  </si>
  <si>
    <t>Z7C3C3F83A</t>
  </si>
  <si>
    <t>Z863C3FCE2</t>
  </si>
  <si>
    <t>Z5C3BF92D9</t>
  </si>
  <si>
    <t>Z1F3C4046B</t>
  </si>
  <si>
    <t>Z8B3C478CA</t>
  </si>
  <si>
    <t>Z643C489BB</t>
  </si>
  <si>
    <t>Z0E3C494DE</t>
  </si>
  <si>
    <t>Z673C4B6A9</t>
  </si>
  <si>
    <t>Z913C52FCB</t>
  </si>
  <si>
    <t>Z6A3C55A3A</t>
  </si>
  <si>
    <t>Z563C56581</t>
  </si>
  <si>
    <t>ZBE3C59816</t>
  </si>
  <si>
    <t>Z9A3C5A103</t>
  </si>
  <si>
    <t>Z9B3C60D22</t>
  </si>
  <si>
    <t>ZEA3C7911F</t>
  </si>
  <si>
    <t>Z9B3C9CC08</t>
  </si>
  <si>
    <t>Z083C9E61A</t>
  </si>
  <si>
    <t>Z273CA808C</t>
  </si>
  <si>
    <t>Z103CAB52D</t>
  </si>
  <si>
    <t>ZED3CACC77</t>
  </si>
  <si>
    <t>Z613CAFC08</t>
  </si>
  <si>
    <t>ZC03CB0011</t>
  </si>
  <si>
    <t>A01966D502</t>
  </si>
  <si>
    <t>A01E4D7B0D</t>
  </si>
  <si>
    <t>Z513CBB6E9</t>
  </si>
  <si>
    <t>Z153CBF919</t>
  </si>
  <si>
    <t>ZE33CC52F0</t>
  </si>
  <si>
    <t>Z253CCAEE0</t>
  </si>
  <si>
    <t>ZD23CDFEBE</t>
  </si>
  <si>
    <t>Z763CE8AAA</t>
  </si>
  <si>
    <t>Z2C3CEC42D</t>
  </si>
  <si>
    <t>ZC63CF683E</t>
  </si>
  <si>
    <t>Z3A3CF8724</t>
  </si>
  <si>
    <t>Z783CF95E4</t>
  </si>
  <si>
    <t>Z803CFBF44</t>
  </si>
  <si>
    <t>Z4C3D0D85F</t>
  </si>
  <si>
    <t>Z953D0D870</t>
  </si>
  <si>
    <t>Z2B3D10B49</t>
  </si>
  <si>
    <t>ZC03D286B0</t>
  </si>
  <si>
    <t>Z063D2ED82</t>
  </si>
  <si>
    <t>ZC23D2FBE7</t>
  </si>
  <si>
    <t>Z643D2FC0F</t>
  </si>
  <si>
    <t>ZCF3D4033B</t>
  </si>
  <si>
    <t>Z013D4EAFC</t>
  </si>
  <si>
    <t>ZF83D55D9A</t>
  </si>
  <si>
    <t>ZCD3D5764A</t>
  </si>
  <si>
    <t>Z913D5FE17</t>
  </si>
  <si>
    <t>ZB73D61AF6</t>
  </si>
  <si>
    <t>ZAC3D6D53A</t>
  </si>
  <si>
    <t>Z293D7288E</t>
  </si>
  <si>
    <t>Z513D79A49</t>
  </si>
  <si>
    <t>Z223D7B2E0</t>
  </si>
  <si>
    <t>Z5C3D88F6D</t>
  </si>
  <si>
    <t>Z5A3D894C5</t>
  </si>
  <si>
    <t>ZAF3D91F60</t>
  </si>
  <si>
    <t>Z803D91F74</t>
  </si>
  <si>
    <t>ZDD3D92002</t>
  </si>
  <si>
    <t>ZD43D9C057</t>
  </si>
  <si>
    <t>ZAB3D98349</t>
  </si>
  <si>
    <t>Z303DA544F</t>
  </si>
  <si>
    <t>Z9E3DA6536</t>
  </si>
  <si>
    <t>Z9C3DA8ED5</t>
  </si>
  <si>
    <t>Z613DA9C58</t>
  </si>
  <si>
    <t>ZB83DB76E8</t>
  </si>
  <si>
    <t>Z703DBAB13</t>
  </si>
  <si>
    <t>Z8E3DBE239</t>
  </si>
  <si>
    <t>Z993DC1054</t>
  </si>
  <si>
    <t>Z393DC15D4</t>
  </si>
  <si>
    <t>ZEB3DC652E</t>
  </si>
  <si>
    <t>Z953DD5C9C</t>
  </si>
  <si>
    <t>Z103DD4F50</t>
  </si>
  <si>
    <t>Z393DD4D9E</t>
  </si>
  <si>
    <t>ZB33DD91CC</t>
  </si>
  <si>
    <t>Z283DD9292</t>
  </si>
  <si>
    <t>Z0A3DD944A</t>
  </si>
  <si>
    <t>ZCC3DF1204</t>
  </si>
  <si>
    <t>RICHIESTA RIPARAZIONE PER RIPRISTINO FUNZIONAMENTO SERVOSCALA VIMEC V65 REP. COLLOQUI C.C. PRATO</t>
  </si>
  <si>
    <t>ACQUISTO BILANCIA ELETTRONICA CUCINA DETENUTI REP. A.S. C.C. PRATO</t>
  </si>
  <si>
    <t>ACQUISTOGUANTI ANTITAGLIO E GUANTI MONOUSO IN NITRILE C.C. PRATO</t>
  </si>
  <si>
    <t>ACQUISTO MATERIALE PER GESTIONE AZIENDA AGRICOLA C.C. PRATO</t>
  </si>
  <si>
    <t>ACQUISTO LUCCHETTI PER REPARTO COLLOQUI C.C. PRATO</t>
  </si>
  <si>
    <t>ACQUISTO MATERIE PRIME PER GESTIONE AZIENDA AGRICOLA C.C. PRATO</t>
  </si>
  <si>
    <t>RDO FORNITURA E POSA IN OPERA SOSTITUZIONE MOTORI IMPIANTO DI AEREAZIONE DEI BAGNI CAMERE DETENTIVE ALTA SICUREZZA</t>
  </si>
  <si>
    <t>FORNITURA MATERIALE DI PULIZIA E IGIENE PERSONALE DETENUTI C.C. PRATO</t>
  </si>
  <si>
    <t>ACQUISTO URGENTE STUFE PER GARITTE C.C. PRATO</t>
  </si>
  <si>
    <t>ACQUISTO N.3 CHIAVETTE USB PER AREA CONTABILE E PEDAGOGICA C.C. PRATO</t>
  </si>
  <si>
    <t>ACQUISTO MATERIALE PER MOF C.C. PRATO</t>
  </si>
  <si>
    <t>REDAZIONE PROGETTO  IMPIANTO ELETTRICO PER INSTALLAZIONE LAVATRICI E ASCIUGATRICI 3 E 4 PIANO MEDIA SICUREZZA</t>
  </si>
  <si>
    <t>LAVORI   IMPIANTO ELETTRICO PER INSTALLAZIONE LAVATRICI E ASCIUGATRICI 3 E 4 PIANO MEDIA SICUREZZA</t>
  </si>
  <si>
    <t>ANALISI ACQUA CHIMICO BATTEREOLOGICA E LEGIONELLA</t>
  </si>
  <si>
    <t>SERVIZIO DI SOSTITUZIONE PNEUMATICI FIAT TALENTO PP470AG</t>
  </si>
  <si>
    <t>SERVIZIO DI SOSTITUZIONE PNEUMATICI FIAT TALENTO PP231AH</t>
  </si>
  <si>
    <t>RDO FORNITURA MATERIALE IGIENE E PULIZIA DETENUTI</t>
  </si>
  <si>
    <t>ACQUISTO ASCIUGACAPELLI PER  BARBERIE SEZIONI DETENTIVE C.C. PRATO</t>
  </si>
  <si>
    <t>ACQUISTO MATERIALE PER MANUTENZIONE FABBRICATO +COPIE CHIAVI C.C. PRATO</t>
  </si>
  <si>
    <t>FORNITURA URGENTE PELLICOLA PER ALIMENTI PER CUCINA DETENUTI C.C. PRATO</t>
  </si>
  <si>
    <t>ACQUISTO MATERIALE MOF C.C. PRATO</t>
  </si>
  <si>
    <t>ACQUISTO CANCELLERIA PER UFFICI VARI DIREZIONE C.C. PRATO</t>
  </si>
  <si>
    <t>ACQUISTO VETRI TEMPERATI REPARTO MEDIA SICUREZZA C.C. PRATO</t>
  </si>
  <si>
    <t>ACQUISTO E MONTAGGIO  RUOTE PER CARRELLO FORNO CUCINA DETENUTI C.C. PRATO</t>
  </si>
  <si>
    <t xml:space="preserve">ACQUISTO SERRATURE ELETTRICHE PER CANCELLI A COMANDO E RUOTE PER CARRELLI </t>
  </si>
  <si>
    <t>INTERVENTO URGENTISSIMO DI RIPARAZIONE ATTREZZATURE CUCINA DETENUTI C.C. PRATO</t>
  </si>
  <si>
    <t>ACQUISTO ATTREZZI PER UFFICIO TECNICO EDILE C.C. PRATO</t>
  </si>
  <si>
    <t>ACQUISTO SMERIGLIATRICE PER MOF C.C. PRATO</t>
  </si>
  <si>
    <t>INTERVENTI DI MONTAGGIO PALI PER BANDIERE E SMONTAGGIO PER MESSA IN SICUREZZA DIFFUSORI ARIA CALDA SALA POLIVALENTE C.C. PRATO</t>
  </si>
  <si>
    <t>FORNITURA E INSTALLAZIONE DI N.2 CELLE FRIGO IMPRESA MANTENIMENTO DETENUTI</t>
  </si>
  <si>
    <t>ACQUISTO BANDIERA EUROPA E BANDIERA ITALIA C.C. PRATO</t>
  </si>
  <si>
    <t>ACQUISTO WC E PILETTE GRANDI PER RIPRISTINO CELLE DETENTIVE C.C. PRATO</t>
  </si>
  <si>
    <t>FUORI USO MATERASSI E MATERIALE VARIO</t>
  </si>
  <si>
    <t>ACQUISTO MATERIALE E ATTREZZI PER GESTIONE AZIENDA AGRICOLA C.C. PRATO</t>
  </si>
  <si>
    <t>FORNITURA E INSTALLAZIONE DI N. 2 TELECAMERE SORVEGGLIANZA N.67 E N.75 MEDIA SICUREZZA</t>
  </si>
  <si>
    <t>ACQUISTO LAMPO STUCCO PER RISTRUTTURAZIONE STANZE DI PERNOTTO C.C. PRATO</t>
  </si>
  <si>
    <t>ACQUISTO MATERIALE PER PULIZIA  E  IGIENE PERSONALE DETENUTI</t>
  </si>
  <si>
    <t>ACQUISTO MATERIALE DI CANCELLERIA VARIA ESIGENZE UFFICI VARI DELLA DIREZIONE C.C. PRATO</t>
  </si>
  <si>
    <t>ACQUISTO UTENSILERIA CUCINA DETENUTI REP. M.S. C.C. PRATO</t>
  </si>
  <si>
    <t>ACQUISTO SMALTO GIALLO E SOLVENTE PER MOF C.C. PRATO</t>
  </si>
  <si>
    <t>ACQUISTO MATERIALE  PER GESTIONE AZIENDA AGRICOLA C.C. PRATO</t>
  </si>
  <si>
    <t>ACQUISTO MATERIALE EDILE PER MANUTENZIONE ORDINARIA REPARTI DETENTIVI</t>
  </si>
  <si>
    <t>ACQUISTO DI INSETTICIDA E CREOLINA  ISOLA ECOLOGICA C.C. PRATO</t>
  </si>
  <si>
    <t>ACQUISTO PANCHE PER ULTERIORE DOTAZIONE PALESTRA DETENUTI C.C. PRATO</t>
  </si>
  <si>
    <t>ACQUISTO SCAFFALATURE PER ESIGENZE CUCINA DETENUTI C.C. PRATO</t>
  </si>
  <si>
    <t>ACQUISTO VETRI TEMPERATI E ANTISFONDAMENTO PER I REPARTI DETENTIVI C.C. PRATO</t>
  </si>
  <si>
    <t>ACQUISTO MATERIALE IDRAULICO PER MANUTENZIONE REPARTI DETENTIVI C.C. PRATO</t>
  </si>
  <si>
    <t>ACQUISTO RETE METALLICA INTRECCIATA PER FINESTRE PIANO TERRA REPARTO COLLABORATORI C.C. PRATO</t>
  </si>
  <si>
    <t>ACQUISTO VENTILATORI SALA RICREATIVA REPARTO A.S. C.C. PRATO</t>
  </si>
  <si>
    <t>ACQUISTO CARTA A/4 E A/3 PER UFFICI DIREZIONE C.C. PRATO</t>
  </si>
  <si>
    <t>FORNITURA IDROPITTURA PER LAVORI REPARTI DETENTIVI C.C. PRATO</t>
  </si>
  <si>
    <t xml:space="preserve">ACQUISTO MATERIALE  PER ATTIVITA' SPORTIVE E RICREATIVE PALESTRA DETENUTI C.C. PRATO </t>
  </si>
  <si>
    <t>ACQUISTO BUSTE A SACCHETTO CON STRIP PER CONTENERE I PRELIEVI LABORATORIO DNA</t>
  </si>
  <si>
    <t>CONTRATTO DI NOLEGGIO FOTORIPRODUTTORI - DURATA 36 MESI- C.C. PRATO</t>
  </si>
  <si>
    <t>FORNITURA MATERIE PRIME E MATERIALE PER GESTIONE AZIENDA AGRICOLA C.C. PRATO</t>
  </si>
  <si>
    <t>LAVORI DI RIPRISTINO PER N. 2  IMPIANTI ELEVATORI CASERMA AGENTI C.C. PRATO</t>
  </si>
  <si>
    <t>MANUTENZIONE SEMESTRALE ESTINTORI E REVISIONE 2023</t>
  </si>
  <si>
    <t>INTERVENTO DI VUOTATURA E STASATURA FOSSE BIOLOGICHE MESE DI MAGGIO 2023 C.C. PRATO</t>
  </si>
  <si>
    <t>ACQUISTO MATERIALE ELETTRICO PER MANUTENZIONE ORDINARIA REPARTI DETENTIVI C.C. PRATO</t>
  </si>
  <si>
    <t>ACQUISTO URGENTE TELEFONI PER SCHEDE TELEFONICHE PREPAGATE TELEFONATE DETENUTI C.C. PRATO</t>
  </si>
  <si>
    <t>ACQUISTO URGENTE CARTELLE CON I LACCI PER ARCHIVIAZIONE UFF. MATRICOLA C.C. PRATO</t>
  </si>
  <si>
    <t>TRATTATIVA DIRETTA /RDOMEPA  FORNITURA E POSA IN OPERA SOSTITUZIONE MOTORI IMPIANTO DI AEREAZIONE DEI BAGNI CAMERE DETENTIVE  MEDIA SICUREZZA LATO PARI</t>
  </si>
  <si>
    <t>FORNITURA URGENTE MATERIALE DI PULIZIA E IGIENE PERSONALE DETENUTI C.C. PRATO</t>
  </si>
  <si>
    <t>ACQUISTO  SCHEDE TELEFONICHE PREPAGATE PER  TELEFONATE DETENUTI C.C. PRATO</t>
  </si>
  <si>
    <t>ACQUISTO MATERIALE IDRAULICO PER MANUTENZIONE REPARTO COLLABORATORI C.C. PRATO</t>
  </si>
  <si>
    <t>FORNITURA URGENTE RISME CARTA FORMATO A/4 E A/3 C.C. PRATO</t>
  </si>
  <si>
    <t>ACQUISTO BOX DOCCIA  RIPRISTINO STANZE CASERMA AGENTI  C.C. PRATO</t>
  </si>
  <si>
    <t>ACQUISTO INSETTICIDA E DISINFETTANTE PER ISOLA ECOLOGICA E AMBIENTI INTERNI C.C. PRATO</t>
  </si>
  <si>
    <t>ACQUISTO TELEFONI PER UFFICI DIREZIONE C.C. PRATO</t>
  </si>
  <si>
    <t>ACQUISTO ROTOLI CARTA TERMICA ADESIVA PER SIGENZE AZIENDA AGRICOLA C.C. PRATO</t>
  </si>
  <si>
    <t>ADESIONE CONSIP FORNITURA ENERGIA ELETTRICA 12 MESI DECORRENZA 1-10-2023</t>
  </si>
  <si>
    <t xml:space="preserve">ADESIONE CONSIP FORNITURA GAS 12 MESI DECORRENZA 1-10-2023 </t>
  </si>
  <si>
    <t xml:space="preserve">ACQUISTO URGENTE GENERI IGIENE E PULIZIA DETENUTI </t>
  </si>
  <si>
    <t>ACQUISTO BENZINA PER I MEZZI AGRICOLI</t>
  </si>
  <si>
    <t>INTERVENTO DI VUOTATURA E STASATURA FOSSE BIOLOGICHE MESE DI LUGLIO 2023 C.C. PRATO</t>
  </si>
  <si>
    <t>INTERVENTO DI RIPARAZIONE AUTOMEZZO PP814AF PARCO AUTOMEZZI C.C. PRATO</t>
  </si>
  <si>
    <t>INTERVENTO DI RIPARAZIONE AUTOMEZZI PP531AG  PP423AG PP812AF PARCO AUTOMEZZI C.C. PRATO</t>
  </si>
  <si>
    <t>INTERVENTO DI RIPARAZIONE AUTOMEZZO PP219AF PARCO AUTOMEZZI C.C. PRATO</t>
  </si>
  <si>
    <t>INTERVENTO DI RIPARAZIONE  BUS PP116AE PARCO AUTOMEZZI C.C. PRATO</t>
  </si>
  <si>
    <t>INTERVENTO DI RIPARAZIONE AUTOMEZZI PP582AG  PP765AD PP158 PARCO AUTOMEZZI C.C. PRATO</t>
  </si>
  <si>
    <t>AFFIDAMENTO SERVIZIO DISINFEZIONE E DISNFESTAZIONE E DERATTIZAZIONE 2023-2024</t>
  </si>
  <si>
    <t>ACQUISTO MATERIALE EDILE PER MANUTENZIONE ORDINARIA REPARTI DETENTIVI C.C. PRATO</t>
  </si>
  <si>
    <t>INTERVENTO DI VUOTATURA E STASATURA FOSSE BIOLOGICHE MESE DI AGOSTO 2023 C.C. PRATO</t>
  </si>
  <si>
    <t>INTERVENTO DI RIPARAZIONE AUTOMEZZO   PP765AD PARCO AUTOMEZZI C.C. PRATO</t>
  </si>
  <si>
    <t>INTERVENTO DI REVISIONE BOOSTER E SOSTITUZ. BATTERIE PARCO AUTOMEZZI C.C. PRATO</t>
  </si>
  <si>
    <t>GARA PER SERVIZIO DI MANUTENZIONE  AUTOMEZZI  POLIZIA PENITENZIARIA FIAT, ALFA ROMEO, JEEP,  FORD C.C. PRATO</t>
  </si>
  <si>
    <t>GARA PER SERVIZIO DI MANUTENZIONE  AUTOMEZZI  POLIZIA PENITENZIARIA IVECO C.C. PRATO</t>
  </si>
  <si>
    <t>affidamento servizio manutenzione e conduzione centrale termica più terzo resposnabile e manutenzione impianto idrico ed elettrico</t>
  </si>
  <si>
    <t>ripriistino delle scale di emergenza media sicurezza e alta sicurezza</t>
  </si>
  <si>
    <t>INTERVENTO DI VUOTATURA E STASATURA FOSSE BIOLOGICHE MESE DI SETTEMBRE 2023 C.C. PRATO</t>
  </si>
  <si>
    <t>ACQUISTO MATERIALE ELETTRICO PER MANUTENZIONE ORDINARIA REPARTI DETENTIVI  E MAGAZZINO MOF C.C. PRATO</t>
  </si>
  <si>
    <t>SERVIZIO DI VUOTATURA E STASATURA FOSSE BIOLOGICHE - CONVENZIONE PER 12 MESI -  C.C. PRATO</t>
  </si>
  <si>
    <t>INTERVENTO DI RIPARAZIONE AUTOMEZZO PP231AH PARCO AUTOMEZZI C.C. PRATO</t>
  </si>
  <si>
    <t>INTERVENTO URGENTE CENTRALE IDRICA</t>
  </si>
  <si>
    <t>ACQUISTO SERRATURE PER ARMADIETTI DI SICUREZZA PORTINERIA CENTRALE C.C. PRATO</t>
  </si>
  <si>
    <t>ACQUISTO MATERIALE PER ATTIVITA' DIDATTICHE POLO SCOLASTICO DETENUTI C.C. PRATO</t>
  </si>
  <si>
    <t>ACQUISTO SERRATURA ALLOGGIO DEMANIALE DIRETTORE C.C. PRATO</t>
  </si>
  <si>
    <t xml:space="preserve">ACQUISTO SCARPE ANTINFORTUNISTICA LAVORANTI AGRICOLA C.C. PRATO </t>
  </si>
  <si>
    <t>INTERVENTO URGENTE FORNITUIRA E POSA IN OPERA TELECAMERE DANNEGGIATE 1 E 2 SEZIONE MEDIA SICUREZZA</t>
  </si>
  <si>
    <t>FORNITURA DI SALE PER ADDOLCITORE PER IMPIANTO IDRICO C.C. PRATO</t>
  </si>
  <si>
    <t>CORSO FORMAZIONE HACCP DETENUTI C.C. PRATO</t>
  </si>
  <si>
    <t>ACQUISTO LIBRI PER ATTIVITA' SCOLASTICHE CPIA1 PRATO " CORSO ALFABETIZZAZIONE " C.C. PRATO</t>
  </si>
  <si>
    <t>ACQUISTO MATERIALE IDRAULICO PER INFILTRAZIONE ACQUA SERVIZI IGIENICI ALLOGGIO DEMANIALE IN USO AL DIRETTORE</t>
  </si>
  <si>
    <t>ACQUISTO LAVATRICE A GETTONI PER DETENUTI A PAGAMENTO</t>
  </si>
  <si>
    <t>ACQUISTO LIBRI, CANCELLERIA E MATERIALE VARIO PER ATTIVITA' SCOLASTICHE DETENUTI ISTITUTO SUPERIORE "DATINI" POLO SCOLASTICO C.C. PRATO</t>
  </si>
  <si>
    <t>INTERVENTO DI SOSTITUZIONE PNEUMATICI CON SISTEMA ROAD GARD FIAT SCUDO PP812AF PARCO AUTOMEZZI C.C. PRATO</t>
  </si>
  <si>
    <t>INTERVENTO DI MODIFICA DEL COLLEGAMENTO DI ASPIRAZIONE AUTOCLAVI ACQUA POTABILE C.C. PRATO</t>
  </si>
  <si>
    <t>ACQUISTO URGENTE PIATTI FONDI BIODEGRADABILI VITTI SPECIALI C.C. PRATO</t>
  </si>
  <si>
    <t>ACQUISTO CALCIOBALILLA PER ALLESTIMENTO SALE SOCIALITA' DETENUTI C.C. PRATO</t>
  </si>
  <si>
    <t>ACQUISTO  CANCELLERIA E MATERIALE VARIO PER ATTIVITA' SCOLASTICHE DETENUTI ISTITUTO SUPERIORE "DAGOMARI" POLO SCOLASTICO C.C. PRATO</t>
  </si>
  <si>
    <t>SOSTITUZIONE CALDAIA ALLOGGIO DEMANIALE IN USO AL DIRETTORE</t>
  </si>
  <si>
    <t>ACQUISTO ARREDI E GIOCHI DI SOCIETA'  PER ALLESTIMENTO SALE SOCIALITA' DETENUTI C.C. PRATO</t>
  </si>
  <si>
    <t>ACQUISTO LIBRI PER ATTIVITA' SCOLASTICHE CPIA1 PRATO SCUOLA MEDIA C.C. PRATO</t>
  </si>
  <si>
    <t>ACQUISTO LIBRI PER ATTIVITA' SCOLASTICHE  ISTITUTO DAGOMARI  C.C. PRATO</t>
  </si>
  <si>
    <t>ACQUISTO PRODOTTI PER IMPIANTO ANTILEGIONELLA C.C. PRATO</t>
  </si>
  <si>
    <t>ACQUISTO SMART TV ALLESTIMENTO SALE SOCIALITA' DETENUTI C.C. PRATO</t>
  </si>
  <si>
    <t>ACQUISTO SUPPORTO TV LCD ORIENTABILE PER REP. A.S. C.C. PRATO</t>
  </si>
  <si>
    <t>FORNITURA E INSTALLAZIONE CIRCOLATORE INVERTER E POMPA ACS SOTTO CENTRALE MEDIA SICUREZZA</t>
  </si>
  <si>
    <t>RICHIESTA INTERVENTO DI RIPARAZIONE PENTOLONI CUCINA CENTRALE DETENUTI C.C. PRATO</t>
  </si>
  <si>
    <t>ACQUISTO ATTREZZATURE DPI ANTINCENDIO PER RIPRISTINO ARMADI NEI PIANI DETENTIVI</t>
  </si>
  <si>
    <t xml:space="preserve">ACQUISTO MATERIALE DIDATTICO E CANCELLERIA  PER POLO SCOLASTICO C.C. PRATO </t>
  </si>
  <si>
    <t>INTERVENTO DI SOSTITUZIONE CRISTALLO FIAT TALENTO PP231AH</t>
  </si>
  <si>
    <t>ACQUISTO CARTE DA GIOCO ATTIVITA' RICREATIVE DETENUTI SALE SOCIALITA' C.C. PRATO</t>
  </si>
  <si>
    <t>ACQUISTO PEZZI DI RICAMBIO TRATTORE E MATERIALE PER GESTIONE AZIENDA AGRICOLA C.C. PRATO</t>
  </si>
  <si>
    <t>ACQUISTO URGENTE TAGLIERI E BIDONI CON PEDALE CUCINA DETENUTI M.S. C.C. PRATO</t>
  </si>
  <si>
    <t>RICHIESTA INTERVENTO DI RIPARAZIONE FORNO CUCINA DETENUTI C.C. PRATO</t>
  </si>
  <si>
    <t>INTERVENTO URGENTE  RIPRISTINO COPIOSA INFILTRAZIONE DI ACQUA ROTTURA TUBAZIONI SERVIZI IGIENICI ALLOGGIO DEMANIALE IN USO AL DIRETTORE</t>
  </si>
  <si>
    <t>ACQUISTO PALLONI E PALLINE PING PONG ATTIVITA' SPORTIVE ' DETENUTI C.C. PRATO</t>
  </si>
  <si>
    <t>ACQUISTO URGENTE  MATERIALE PULIZIA E IGIENE PERSONALE DETENUTI  PRATO</t>
  </si>
  <si>
    <t>INFILTRAZIONE ACQUA PIOVANA FACCIATA CELLE ALTA SICUREZZA</t>
  </si>
  <si>
    <t>AFFIDAMENTO DIRETTO - FUORI MEPA</t>
  </si>
  <si>
    <t>AFFIDAMENTO DIRETTO - O.D.A. MEPA</t>
  </si>
  <si>
    <t>PROCEDURA NEGOZIATA - R.D.O. MEPA</t>
  </si>
  <si>
    <t>PROCEDURA APERTA - MEPA</t>
  </si>
  <si>
    <t>TRATTATIVA DIRETTA -  MEPA</t>
  </si>
  <si>
    <t>CONV. CONSIP</t>
  </si>
  <si>
    <t>APE ASCENSORI PRISMA EUROPA S.R.L.</t>
  </si>
  <si>
    <t>VERNICE FRESKA S.A.S.</t>
  </si>
  <si>
    <t>DENTALGREEN S.R.L.</t>
  </si>
  <si>
    <t>S. STEFANINI E C.</t>
  </si>
  <si>
    <t xml:space="preserve">PRATOSEMENTI </t>
  </si>
  <si>
    <t>EDIL RAVAGLI</t>
  </si>
  <si>
    <t>DAMAZ S.R.L.</t>
  </si>
  <si>
    <t xml:space="preserve">2EMME  S.R.L. </t>
  </si>
  <si>
    <t>ING.GIANNETTO FANELLI</t>
  </si>
  <si>
    <t>TME PRATO</t>
  </si>
  <si>
    <t xml:space="preserve">CHEMI CHECK POINT </t>
  </si>
  <si>
    <t>AUTOFFICINA BANDINI &amp; TAZZINI</t>
  </si>
  <si>
    <t>COMET MARINI PANDOLFI -PRATO-</t>
  </si>
  <si>
    <t>VETRERIA ZANASI S.A.S.</t>
  </si>
  <si>
    <t>GUIDOTTI CUCINE PROFESSIONALI</t>
  </si>
  <si>
    <t>ELETTROTECNICA D.F.A.</t>
  </si>
  <si>
    <t>S.E.P. S.R.L.</t>
  </si>
  <si>
    <t>DUEMME</t>
  </si>
  <si>
    <t xml:space="preserve">QUERCI PROGETTAZIONE E FONITURE GRANDI CUCINE </t>
  </si>
  <si>
    <t>IL TRICOLORE SNC</t>
  </si>
  <si>
    <t>FIP S.R.L.</t>
  </si>
  <si>
    <t>IO RECUPERO</t>
  </si>
  <si>
    <t>FAS ITALIA S.R.L.</t>
  </si>
  <si>
    <t>TOP SKILLS S.R.L.</t>
  </si>
  <si>
    <t>BIGMAT ALFAEDIL S.R.L.</t>
  </si>
  <si>
    <t>DTP S.R.L.</t>
  </si>
  <si>
    <t>NENCINI SPORT S.P.A.</t>
  </si>
  <si>
    <t>PUNTO CONTABILE S.N.C.</t>
  </si>
  <si>
    <t>ABACO DI INNOCENTI E C. S.R.L.</t>
  </si>
  <si>
    <t>OTIS SERVIZI S.R.L.</t>
  </si>
  <si>
    <t>AMA ESTINTORI</t>
  </si>
  <si>
    <t>PALMA S.R.L.</t>
  </si>
  <si>
    <t>TECHVISION SISTEMI MULTIMEDIALI</t>
  </si>
  <si>
    <t xml:space="preserve">BILANCIAI </t>
  </si>
  <si>
    <t>A2</t>
  </si>
  <si>
    <t>AGSM</t>
  </si>
  <si>
    <t>EMMECI SAS</t>
  </si>
  <si>
    <t>C.R.M.  S.R.L.</t>
  </si>
  <si>
    <t>VERDE IDEA</t>
  </si>
  <si>
    <t>CASA DEI DETERSIVI E PROFUMI</t>
  </si>
  <si>
    <t>F.LLI PAVONE</t>
  </si>
  <si>
    <t>PRO CURA SRL</t>
  </si>
  <si>
    <t>RICAMIFICIO GIULY SAS DI TASSELLI LORENZO GIUSEPPE E C.</t>
  </si>
  <si>
    <t>IDRO STILE</t>
  </si>
  <si>
    <t>LACASTELLINA</t>
  </si>
  <si>
    <t>MGS COSTRUZIONI</t>
  </si>
  <si>
    <t>EDILPI SRL</t>
  </si>
  <si>
    <t>MANNINI E MASINI</t>
  </si>
  <si>
    <t>PAOLINELLI MATTEO</t>
  </si>
  <si>
    <t>SIRE</t>
  </si>
  <si>
    <t>A.Z. SERRATURE DI ZAMPAGLI ANDREA</t>
  </si>
  <si>
    <t>MESTIERI TOSCANA</t>
  </si>
  <si>
    <t xml:space="preserve">CARTOLERIA TIRA E MOLLA </t>
  </si>
  <si>
    <t>AUTOFFICINA BT BANDINI &amp; TAZZINI</t>
  </si>
  <si>
    <t>SPHERA SERVICE</t>
  </si>
  <si>
    <t xml:space="preserve">AMA ESTINTORI </t>
  </si>
  <si>
    <t>CAR GLASS</t>
  </si>
  <si>
    <t>GUIDOTTI S.R.L.</t>
  </si>
  <si>
    <t>10,03,2023</t>
  </si>
  <si>
    <t>13/06/202</t>
  </si>
  <si>
    <t>Dipartimento Amministrazione Penitenziaria - CASA CIRCONDARIALE DI PISA - C.F. 80006490504</t>
  </si>
  <si>
    <t>Z7039621AF</t>
  </si>
  <si>
    <t>C.C. PISA</t>
  </si>
  <si>
    <t>affidamento diretto fornitura di n. 4 termoventilatori per postazioni di servizio</t>
  </si>
  <si>
    <t>23-AFFIDAMENTO IN ECONOMIA - AFFIDAMENTO DIRETTO</t>
  </si>
  <si>
    <t>COMET</t>
  </si>
  <si>
    <t>03.01.2023</t>
  </si>
  <si>
    <t>Z4239721EF</t>
  </si>
  <si>
    <t>affidamento diretto fornitura materiale ferramenta x mof</t>
  </si>
  <si>
    <t>FERRAMENTA SALVADORI</t>
  </si>
  <si>
    <t>10.01.2023</t>
  </si>
  <si>
    <t>ZE139782B7</t>
  </si>
  <si>
    <t>affidamento diretto servizio biglietteria a mezzo aereo</t>
  </si>
  <si>
    <t>TIRRENIA SPA</t>
  </si>
  <si>
    <t>12.01.2023</t>
  </si>
  <si>
    <t>Z88397E73F</t>
  </si>
  <si>
    <t>affidamento diretto fornitura PLEXIGLASS</t>
  </si>
  <si>
    <t>ERNESTO CECCOTTI SRL</t>
  </si>
  <si>
    <t>13.01.2023</t>
  </si>
  <si>
    <t>Z0B39A390E</t>
  </si>
  <si>
    <t>affidamento diretto RILEGATURA REGISTRI MATRICOLA</t>
  </si>
  <si>
    <t>COPYPISA</t>
  </si>
  <si>
    <t>24.01.2023</t>
  </si>
  <si>
    <t>ZA3399536A</t>
  </si>
  <si>
    <t xml:space="preserve">affidamento diretto fornitura n. 5 cordless </t>
  </si>
  <si>
    <t>AGOSTINI</t>
  </si>
  <si>
    <t>19.01.2023</t>
  </si>
  <si>
    <t>ZCE39AA28F</t>
  </si>
  <si>
    <t>INTERVENTI VARI IMPIANTO IDRAULICO</t>
  </si>
  <si>
    <t>04-PROCEDURA NEGOZIATA SENZA PREVIA PUBBLICAZIONE DEL BANDO</t>
  </si>
  <si>
    <t>LUCCHESI IMPIANTI SRL</t>
  </si>
  <si>
    <t>25.01.2023</t>
  </si>
  <si>
    <t>ZB239B1788</t>
  </si>
  <si>
    <t>acquisto scarpe antinfortunistica</t>
  </si>
  <si>
    <t>NOVA ESTINTORI</t>
  </si>
  <si>
    <t>27.01.2023</t>
  </si>
  <si>
    <t>ZE939D65E4</t>
  </si>
  <si>
    <t>RATIFICA STASATURA 27.01.23</t>
  </si>
  <si>
    <t>LA RAPIDA SRL</t>
  </si>
  <si>
    <t>Z9739D6948</t>
  </si>
  <si>
    <t>RIPARAZIONE GOMMA POST.SX TALENTO 424</t>
  </si>
  <si>
    <t>AUTOFFICINA TIRRENO</t>
  </si>
  <si>
    <t>02.01.2023</t>
  </si>
  <si>
    <t>Z9339D6B25</t>
  </si>
  <si>
    <t>AFFIDABILITA SU STRADA 2023 TALENTO 191AH</t>
  </si>
  <si>
    <t>MALFATTI REVISIONI DI NAPOLI</t>
  </si>
  <si>
    <t>07.02.2023</t>
  </si>
  <si>
    <t>Z9839D6B83</t>
  </si>
  <si>
    <t>SOSTITUZIONE DISCHI FRENI TALENTO 191AH</t>
  </si>
  <si>
    <t>Z9D39D6BE1</t>
  </si>
  <si>
    <t>SOSTITUZIONE FRIZIONE SCUDO 804AF</t>
  </si>
  <si>
    <t>09.03.2023</t>
  </si>
  <si>
    <t>Z8539D6C46</t>
  </si>
  <si>
    <t>RIPARAZIONE RUOTA E EQUILIBRQTURA SCUDO 775 AF</t>
  </si>
  <si>
    <t>BANDINI E TAZZINI</t>
  </si>
  <si>
    <t>Z5839DFE00</t>
  </si>
  <si>
    <t>RIPARAZIONI MANIGLI ESTERNE ANTERIORI IVECO 783</t>
  </si>
  <si>
    <t>08.02.2023</t>
  </si>
  <si>
    <t>Z5C39E1C7E</t>
  </si>
  <si>
    <t>RITIRO E SMALTIMENTO BOMBOLETTE GAS ESAUSTE</t>
  </si>
  <si>
    <t>GEOFOR S.P.A.</t>
  </si>
  <si>
    <t>09.02.2023</t>
  </si>
  <si>
    <t>Z9E39E2A5C</t>
  </si>
  <si>
    <t>MANUTENZIONE IMPIANTO LEGIONELLA</t>
  </si>
  <si>
    <t>MEDICAL DEVICE GROUP</t>
  </si>
  <si>
    <t>ZC839E2ED1</t>
  </si>
  <si>
    <t>riparazione attrezzatura cucina detenuti</t>
  </si>
  <si>
    <t>versilia grandi impianti</t>
  </si>
  <si>
    <t>26.01.2023</t>
  </si>
  <si>
    <t>Z7B39E4C11</t>
  </si>
  <si>
    <t>ELIMINAZIONE PERDITA TUBAZIONI ANTINCENDIO CASERMA</t>
  </si>
  <si>
    <t>LATTANZI GROUP</t>
  </si>
  <si>
    <t>ZB939E9E78</t>
  </si>
  <si>
    <t>AFFIDABILITA SU STRADA 2023 MERCEDES 900AC</t>
  </si>
  <si>
    <t>10.02.2023</t>
  </si>
  <si>
    <t>Z0139E9EE1</t>
  </si>
  <si>
    <t>AFFIDABILITA SU STRADA 2023 SCUDO 775</t>
  </si>
  <si>
    <t>ZA339F22C9</t>
  </si>
  <si>
    <t>Smaltimento toner esausti</t>
  </si>
  <si>
    <t>14.02.2023</t>
  </si>
  <si>
    <t>Z023A0C62C</t>
  </si>
  <si>
    <t>Riparazione forno cucina detenuti</t>
  </si>
  <si>
    <t>VERSILIA GRANDI IMPIANTI</t>
  </si>
  <si>
    <t>Z633A0C0F1</t>
  </si>
  <si>
    <t>sostituzione fotocellula cancello alloggio n. 1</t>
  </si>
  <si>
    <t>ALARMPROTECTOR FAAC</t>
  </si>
  <si>
    <t>16.02.2023</t>
  </si>
  <si>
    <t>Z743A0EAC8</t>
  </si>
  <si>
    <t xml:space="preserve">riparazione vari radiatori </t>
  </si>
  <si>
    <t>21.02.2023</t>
  </si>
  <si>
    <t>Z363A146E7</t>
  </si>
  <si>
    <t>Viaggi a mezzo ambulanza mese di gennaio 2023</t>
  </si>
  <si>
    <t>CROCE ROSSA ITALIANA</t>
  </si>
  <si>
    <t>30.01.2023</t>
  </si>
  <si>
    <t>Z2139E212E</t>
  </si>
  <si>
    <t>Acquisto n.1 smerigliatrice angolare</t>
  </si>
  <si>
    <t>B.B.C. MANAGEMENT SRL</t>
  </si>
  <si>
    <t>ZF43A29E4B</t>
  </si>
  <si>
    <t>TD riparazione perdita impianto di riscaldamento SAI</t>
  </si>
  <si>
    <t>01.03.2023</t>
  </si>
  <si>
    <t>Z353A34575</t>
  </si>
  <si>
    <t>Acquisto n. 6 adattori ethernet usb</t>
  </si>
  <si>
    <t>HASHTAG INFORMATICA SRLS</t>
  </si>
  <si>
    <t>02.03.2023</t>
  </si>
  <si>
    <t>Z283A03E53</t>
  </si>
  <si>
    <t>Acquisto accessori saldatrice a filo</t>
  </si>
  <si>
    <t>17.02.2023</t>
  </si>
  <si>
    <t>Z323A3F90E</t>
  </si>
  <si>
    <t>materiale VARIO FERRAMENTA</t>
  </si>
  <si>
    <t>07.03.2023</t>
  </si>
  <si>
    <t>Z473A4105D</t>
  </si>
  <si>
    <t>Spedizioni corriere GLS anno 2022</t>
  </si>
  <si>
    <t>GLS - Blue Falcon srl</t>
  </si>
  <si>
    <t>16.03.2023</t>
  </si>
  <si>
    <t>ZE93A42E4D</t>
  </si>
  <si>
    <t>Intervento spurgo fosse del 25.02.2023</t>
  </si>
  <si>
    <t>25.02.2023</t>
  </si>
  <si>
    <t>ZE63A4E6CD </t>
  </si>
  <si>
    <t>ODA CARTA A4 MARZO</t>
  </si>
  <si>
    <t>GRASSI UFFICIO SRL</t>
  </si>
  <si>
    <t>09.03.23</t>
  </si>
  <si>
    <t>Z513A50441</t>
  </si>
  <si>
    <t>Abbonamento spedizione pacchi corriere GLS</t>
  </si>
  <si>
    <t>14.03.2023</t>
  </si>
  <si>
    <t>31.12.2023</t>
  </si>
  <si>
    <t>ZEC3A507CB</t>
  </si>
  <si>
    <t>ACQUISTO add blue mezzi autoparco</t>
  </si>
  <si>
    <t>AUTOACCESSORI SIGHIERI</t>
  </si>
  <si>
    <t>10.03.2023</t>
  </si>
  <si>
    <t>ZA93A5085D</t>
  </si>
  <si>
    <t>SOSTITUZIONE BATTERIA E PULSANTE FRECCE FIAT DOBLO 098 AF</t>
  </si>
  <si>
    <t>ZE43A50894</t>
  </si>
  <si>
    <t>SOSTITUZIONE CANDEL-PASTIGLIE- PNEUMATICI FIAT PUNTO 151 AG</t>
  </si>
  <si>
    <t>ZDE3A508EC</t>
  </si>
  <si>
    <t>SOSTITUZIONE GIUNTO OMOCINETICO ALFAROMEO 159 569</t>
  </si>
  <si>
    <t>ZA23A5096B</t>
  </si>
  <si>
    <t>SOSTITUZIONE PULSANTE ALZACRISTALLI -MANIGLIA</t>
  </si>
  <si>
    <t>ZCC3A509F4</t>
  </si>
  <si>
    <t>ACQUISTO BATTERIA FIAT BRAVA 096 AD</t>
  </si>
  <si>
    <t>Z683A50A74</t>
  </si>
  <si>
    <t>ACQUISTO SPAZZOLE TERGICRISTALLO  ALFA 159</t>
  </si>
  <si>
    <t>ZD83A54418</t>
  </si>
  <si>
    <t>lavori elettrici danno scarica atmosferica</t>
  </si>
  <si>
    <t>PIERINI IMPIANTI SRL UNIPERSONALE</t>
  </si>
  <si>
    <t>23.01.2023</t>
  </si>
  <si>
    <t>Z433A54422</t>
  </si>
  <si>
    <t>LUCAELETTRONICA DI LUCA E FILIPPO FERRI</t>
  </si>
  <si>
    <t>31.01.2023</t>
  </si>
  <si>
    <t>Z683A5C7AF</t>
  </si>
  <si>
    <t>sostituzione serratura porta anteriore sx iveco 783</t>
  </si>
  <si>
    <t>ZC83A2410E</t>
  </si>
  <si>
    <t>MATERIALE IGIENICO MARZO</t>
  </si>
  <si>
    <t>LA CASALINDA</t>
  </si>
  <si>
    <t>28.02.2023</t>
  </si>
  <si>
    <t>ZF93A6AEF0</t>
  </si>
  <si>
    <t>RECUPERO CARROATTREZZI IVECO 764</t>
  </si>
  <si>
    <t>AUTOCARROZZERIA ZO.VA</t>
  </si>
  <si>
    <t>Z313A6ACFF</t>
  </si>
  <si>
    <t>SERVIZIO DI BIGLIETTERIA  A MEZZO NAVE ISOLA D'ELBA</t>
  </si>
  <si>
    <t>TOREMAR SPA</t>
  </si>
  <si>
    <t>Z473A6F1AD</t>
  </si>
  <si>
    <t>ANALISI ACQUA CASERMA</t>
  </si>
  <si>
    <t>ARCHALAB SRL</t>
  </si>
  <si>
    <t>23.03.23</t>
  </si>
  <si>
    <t>Z073A87657</t>
  </si>
  <si>
    <t>AFFIDABILITA SU STRADA 2023 FIAT DOBLO 098</t>
  </si>
  <si>
    <t>23.03.2023</t>
  </si>
  <si>
    <t>Z0A3A88AC2</t>
  </si>
  <si>
    <t>ACQUISTO OLIO MOTORE MEZZ AUTOPARCO</t>
  </si>
  <si>
    <t>Z663A98EDE</t>
  </si>
  <si>
    <t xml:space="preserve">ACQUISTO KIT CATENE E SPAZZOLE TERGICRISTALLO </t>
  </si>
  <si>
    <t>30.03.2023</t>
  </si>
  <si>
    <t>ZD43A99110</t>
  </si>
  <si>
    <t>ACQUISTO N. 86 LIBRI DI TESTO POLO SCOLASTICO</t>
  </si>
  <si>
    <t>LIBREARIA ATHENA</t>
  </si>
  <si>
    <t>Z903A9CC31</t>
  </si>
  <si>
    <t>PROGETTO DIDATTICO LABORATORIO DI CASEIFICAZIONE</t>
  </si>
  <si>
    <t>CASEIFICIO FRISCU</t>
  </si>
  <si>
    <t>30.09.2023</t>
  </si>
  <si>
    <t>Z893AA8C70</t>
  </si>
  <si>
    <t>ripristino autoclave sezioni e acqua calda caserma</t>
  </si>
  <si>
    <t>29.03.203</t>
  </si>
  <si>
    <t>Z1D3A68D2D</t>
  </si>
  <si>
    <t>INTERVENTI ELETTRICI LOCALE MENSA</t>
  </si>
  <si>
    <t>03.03.2023</t>
  </si>
  <si>
    <t>Z4D3A9E837</t>
  </si>
  <si>
    <t>ARTICOLI CANCELLERIA POLO DIDATTICO</t>
  </si>
  <si>
    <t>DIDATTICA TOSCANA</t>
  </si>
  <si>
    <t>31.03.2023</t>
  </si>
  <si>
    <t>Z213AA55EF</t>
  </si>
  <si>
    <t>STAMPA FOTOTESSERE AGENTI</t>
  </si>
  <si>
    <t>PRONTODIA</t>
  </si>
  <si>
    <t>03.04.2023</t>
  </si>
  <si>
    <t>ZE23A5CA2C</t>
  </si>
  <si>
    <t>controllo impianto elettrico e staccabatteria iveco 235</t>
  </si>
  <si>
    <t>FRINO E VANNUCCI</t>
  </si>
  <si>
    <t xml:space="preserve"> 09.03.2023</t>
  </si>
  <si>
    <t>ZA23A6752C</t>
  </si>
  <si>
    <t>RATIFICA STASATURA MARZO</t>
  </si>
  <si>
    <t>13.03.2023</t>
  </si>
  <si>
    <t>9730101E63</t>
  </si>
  <si>
    <t>affidamento diretto materiale igienico</t>
  </si>
  <si>
    <t>DAMAZ SRL</t>
  </si>
  <si>
    <t>12.04.2023</t>
  </si>
  <si>
    <t>9727771A92</t>
  </si>
  <si>
    <t>LAVORI DI ABBATTIMENTO BARRIERE ARCHITETTONICHE CAMERE N. 81 E N. 82 SAI</t>
  </si>
  <si>
    <t>deserta</t>
  </si>
  <si>
    <t>17.04.2023</t>
  </si>
  <si>
    <t>Z623AB064A</t>
  </si>
  <si>
    <t>RIPARAZIONE CANCELLO ALLOGGIO DI SERVIZIO</t>
  </si>
  <si>
    <t>29.03.2023</t>
  </si>
  <si>
    <t>Z883AD3C75</t>
  </si>
  <si>
    <t>RIPARAZIONE TUBO RISCALDAMENTO LOC. CALDAIA</t>
  </si>
  <si>
    <t>18.04.2023</t>
  </si>
  <si>
    <t>ZDC3AD560A</t>
  </si>
  <si>
    <t>RIPARAZIONE TUBO RISCALDAMENTO 1.GIUDIZIARIO</t>
  </si>
  <si>
    <t>04.04.2023</t>
  </si>
  <si>
    <t>Z723AD7933</t>
  </si>
  <si>
    <t xml:space="preserve">ACQUISTO TONER </t>
  </si>
  <si>
    <t>GHIGNOLA SRL</t>
  </si>
  <si>
    <t>19.04.2023</t>
  </si>
  <si>
    <t>Z213AD955F</t>
  </si>
  <si>
    <t>ACQUISTO MATERIALE IDRAULICA</t>
  </si>
  <si>
    <t>CAMBIELLI EDILFRIULI</t>
  </si>
  <si>
    <t>ZDC3ADDF4E</t>
  </si>
  <si>
    <t>RATIFICA INTERVENTI DI RIPARAZIONE RETE ETHERNET</t>
  </si>
  <si>
    <t>17.03.2023</t>
  </si>
  <si>
    <t>Z023AE0989</t>
  </si>
  <si>
    <t>ACQUISTO N. 2 STAMPANTI LASER</t>
  </si>
  <si>
    <t>OFFICE LINE SRL</t>
  </si>
  <si>
    <t>21.04.2023</t>
  </si>
  <si>
    <t>Z953AE3128</t>
  </si>
  <si>
    <t>ACQUISTO MATERIAL E FERRAMENTA</t>
  </si>
  <si>
    <t>ZB93AFCBDF</t>
  </si>
  <si>
    <t>RIPARAZIONE LINEE ELETTRICHE VARIE</t>
  </si>
  <si>
    <t>980735555F</t>
  </si>
  <si>
    <t>ADESIONE AQ ENERGIA ELETTRICA 20 - LOTTO 8 - TOSCANA</t>
  </si>
  <si>
    <t>26-AFFIDAMENTO DIRETTO IN ADESIONE AD ACCORDO QUADRO/CONVENZIONE</t>
  </si>
  <si>
    <t>A2A ENERGIA SPA</t>
  </si>
  <si>
    <t xml:space="preserve"> 08.05.2023</t>
  </si>
  <si>
    <t>Z283B0D0D0</t>
  </si>
  <si>
    <t>ACQUISTO N. 10 LIBRI DI TESTO POLO DIDATTICO DETENUTI</t>
  </si>
  <si>
    <t>08.05.2023</t>
  </si>
  <si>
    <t>Z803B175B8</t>
  </si>
  <si>
    <t>RIPARAZIONE TUBO LOC. CALDAIA</t>
  </si>
  <si>
    <t>PISA IMPIANTI</t>
  </si>
  <si>
    <t>10.05.2023</t>
  </si>
  <si>
    <t>Z633B1A5CA</t>
  </si>
  <si>
    <t>INTEGRAZIONE ORDINE MATERIALE IGIENICO</t>
  </si>
  <si>
    <t>Z873B1DE8E</t>
  </si>
  <si>
    <t>REVISIONE SEMESTRALE ESTINTORI AUTOMEZZI</t>
  </si>
  <si>
    <t>22.04.2023</t>
  </si>
  <si>
    <t>ZC03B21428</t>
  </si>
  <si>
    <t>RIPARAZIONE PERDITA MOTORE IVECO 783</t>
  </si>
  <si>
    <t>12.05.2023</t>
  </si>
  <si>
    <t>Z3D3B1D75B</t>
  </si>
  <si>
    <t>RDO CONDUZIONE IMPIANTI TERMICI DAL 01.07.2023 AL 31.12.2023</t>
  </si>
  <si>
    <t>01.07.2023</t>
  </si>
  <si>
    <t>Z0D3B255A5</t>
  </si>
  <si>
    <t>RDO CONTRATTO NOLEGGIO FOTOCOPIATORI</t>
  </si>
  <si>
    <t>03-PROCEDURA NEGOZIATA PREVIA PUBBLICAZIONE DEL BANDO</t>
  </si>
  <si>
    <t>COPY LAB SRL</t>
  </si>
  <si>
    <t>15.05.2023</t>
  </si>
  <si>
    <t>Z0A3B2DD1F</t>
  </si>
  <si>
    <t>RIPARAZIONE CANCELLO PARCHEGGIO</t>
  </si>
  <si>
    <t>ZA03B3182E</t>
  </si>
  <si>
    <t>AFFIDABILITA SU STRADA 2023 IVECO 235</t>
  </si>
  <si>
    <t>17.05.2023</t>
  </si>
  <si>
    <t>Z4B3B347DD</t>
  </si>
  <si>
    <t>ACQUISTO N.5 ESTINTORI AUTOMEZZI</t>
  </si>
  <si>
    <t>Z363B35DA8</t>
  </si>
  <si>
    <t>SOSTITUZIONE BATTERIA FIAT SCUDO 775</t>
  </si>
  <si>
    <t>18.05.2023</t>
  </si>
  <si>
    <t>Z363B4ECB5</t>
  </si>
  <si>
    <t xml:space="preserve">RATIFICA INTERVENTI STASATURA MAGGIO </t>
  </si>
  <si>
    <t>20.05.2023</t>
  </si>
  <si>
    <t>Z5C3B4F402</t>
  </si>
  <si>
    <t>sostituzione valvola pressione ruota talento 191</t>
  </si>
  <si>
    <t>25.05.2023</t>
  </si>
  <si>
    <t>Z0F3B55002</t>
  </si>
  <si>
    <t>sostituzione luci stop iveco 235</t>
  </si>
  <si>
    <t>26.05.2023</t>
  </si>
  <si>
    <t>Z783B7DAE8</t>
  </si>
  <si>
    <t>REVISIONE ESTINTORI</t>
  </si>
  <si>
    <t>ZB13B81F37</t>
  </si>
  <si>
    <t>CONTRATTO DERATTIZZAZIONE E DISINFESTAZIONE GIUGNO 2023 MAGGIO 2024</t>
  </si>
  <si>
    <t>ZEROBUG</t>
  </si>
  <si>
    <t>09.06.2023</t>
  </si>
  <si>
    <t>Z0F3B85985</t>
  </si>
  <si>
    <t>TD CONTRATTO MANUTENZIONE IMPIANTI ELEVATORI GIUGNO 2023 MAGGIO 2024</t>
  </si>
  <si>
    <t>BAGLINI ASCENSORI GROUP SRL</t>
  </si>
  <si>
    <t>12.06.2023</t>
  </si>
  <si>
    <t>Z543B99D0B</t>
  </si>
  <si>
    <t>TD ACQUISTO PRESIDI ANTINCENDIO</t>
  </si>
  <si>
    <t>19.06.2023</t>
  </si>
  <si>
    <t>Z803BA2085</t>
  </si>
  <si>
    <t>DISINFESTAZIONE STRAORDINARIA MAGGIO</t>
  </si>
  <si>
    <t>FITOSAN SERVICE DI MAIELLO MARCO</t>
  </si>
  <si>
    <t>16.05.2023</t>
  </si>
  <si>
    <t>Z4A3BAB4B9</t>
  </si>
  <si>
    <t>ACQUISTO MATERIALE EDILE PER IRPRISTINO PARCHEGGIO</t>
  </si>
  <si>
    <t>CASAROSA IDA SRL</t>
  </si>
  <si>
    <t>22.06.2023</t>
  </si>
  <si>
    <t>Z733BAB4FD</t>
  </si>
  <si>
    <t>ACQUISTO TUBI ISOLANTI INFERMERIA SAI</t>
  </si>
  <si>
    <t>ZC23BAB5B1</t>
  </si>
  <si>
    <t>CONVERTITORE SCUDO 775</t>
  </si>
  <si>
    <t>ZD23BB3977</t>
  </si>
  <si>
    <t>LAVORI VARI IDRAULICI</t>
  </si>
  <si>
    <t>13.06.2023</t>
  </si>
  <si>
    <t>Z473BBB7BD</t>
  </si>
  <si>
    <t>ripristino cancello carraio direttore</t>
  </si>
  <si>
    <t>06.04.2023</t>
  </si>
  <si>
    <t>03.05.2023</t>
  </si>
  <si>
    <t>Z463BBCC0F</t>
  </si>
  <si>
    <t>REVISONE ESTINTORI KG.6</t>
  </si>
  <si>
    <t>ZDE3BBE45C</t>
  </si>
  <si>
    <t>AFFIDABILITA SU STRADA 2023SCUDO 804</t>
  </si>
  <si>
    <t>29.06.2023</t>
  </si>
  <si>
    <t>Z163BBE657</t>
  </si>
  <si>
    <t>AFFIDABILITA SU STRADA 2023TALENTO 424</t>
  </si>
  <si>
    <t>ZBB3BBE6B1</t>
  </si>
  <si>
    <t>AFFIDABILITA SU STRADA 2023 PUNTO 151 AG</t>
  </si>
  <si>
    <t>ZC03BBE70F</t>
  </si>
  <si>
    <t>SOSTITUZIONE RADIATORE MOTORE TALENTO 191 AH</t>
  </si>
  <si>
    <t>Z1F3BBE7C9</t>
  </si>
  <si>
    <t>TAGLIANDO COMPLETO PUNTO 151 AG</t>
  </si>
  <si>
    <t>Z333BBE846</t>
  </si>
  <si>
    <t>RIPARAZIONE  ALZAVETRO SCUDO 804</t>
  </si>
  <si>
    <t>Z533BBE90E</t>
  </si>
  <si>
    <t>SOSTITUZIONBE PASTICCHE FRENI TALENTO 424</t>
  </si>
  <si>
    <t>Z083BBE96E</t>
  </si>
  <si>
    <t>RICARICA ARIA CONDIZIONATA  IVEVO 783</t>
  </si>
  <si>
    <t>9893685F21</t>
  </si>
  <si>
    <t>ADESIONE CONVENZIONE GAS NATURALE 15 - LOTTO 6</t>
  </si>
  <si>
    <t>AGSM AIM ENERGIA SPA</t>
  </si>
  <si>
    <t>15.06.2023</t>
  </si>
  <si>
    <t>Z613BABAEC</t>
  </si>
  <si>
    <t>Viaggi a mezzo ambulanza mesi di marzo e aprile 2023</t>
  </si>
  <si>
    <t>Z033BABF00</t>
  </si>
  <si>
    <t>Viaggi a mezzo ambulanza mese di maggio 2023</t>
  </si>
  <si>
    <t>Z033BD0566</t>
  </si>
  <si>
    <t>acquisto materiale ferro</t>
  </si>
  <si>
    <t>TALIANI FERRO</t>
  </si>
  <si>
    <t>Z423BD0B98</t>
  </si>
  <si>
    <t>acquisto utensili cucina detenuti</t>
  </si>
  <si>
    <t>06.07.2023</t>
  </si>
  <si>
    <t>ZBF3BD652C</t>
  </si>
  <si>
    <t>SOSTITUZIONE BATTERIA IVECO 783A</t>
  </si>
  <si>
    <t>07.07.2023</t>
  </si>
  <si>
    <t>ZE43BE6734</t>
  </si>
  <si>
    <t>consuntivo riparazione porta cortile portineria</t>
  </si>
  <si>
    <t>ZB93BE49F7</t>
  </si>
  <si>
    <t>ACQUISTO CARTA A4 E CANCELLERIA</t>
  </si>
  <si>
    <t>MISTER WIZARD SRL</t>
  </si>
  <si>
    <t>17.07.2023</t>
  </si>
  <si>
    <t>Z933BEA2C0</t>
  </si>
  <si>
    <t>STASATURA ANELLO FOGNARIO 01/07/2023</t>
  </si>
  <si>
    <t>ZB33BF039E</t>
  </si>
  <si>
    <t>RIPARAZIONE AFFETTATRICE CUCINA DETENUTI</t>
  </si>
  <si>
    <t>EZIO PUCCI E FIGLIO</t>
  </si>
  <si>
    <t>18.07.2023</t>
  </si>
  <si>
    <t>Z053BF3CA6</t>
  </si>
  <si>
    <t>SOSTITUZIONE TUBATURE AMMALORATE BAGNO REP. SAI</t>
  </si>
  <si>
    <t>FRATELLI COLLOCA SNC</t>
  </si>
  <si>
    <t>20.07.2023</t>
  </si>
  <si>
    <t>Z453BF685F</t>
  </si>
  <si>
    <t>ACQUISTO MATERIALE ELETTRICO ED ELETTRONICO</t>
  </si>
  <si>
    <t xml:space="preserve">E.G.S. </t>
  </si>
  <si>
    <t>Z883C01B3A</t>
  </si>
  <si>
    <t>TONER COMPATIBILI</t>
  </si>
  <si>
    <t>COPYDRY SRL</t>
  </si>
  <si>
    <t>25.07.2023</t>
  </si>
  <si>
    <t>Z243C05D6B</t>
  </si>
  <si>
    <t>SOSTITUZIONE II RADIATORE MOTORE TALENTO 191 AH</t>
  </si>
  <si>
    <t>26.07.2023</t>
  </si>
  <si>
    <t>Z563C08A45</t>
  </si>
  <si>
    <t>ACQUISTO MATERIALE FERRAMENTA</t>
  </si>
  <si>
    <t>28.07.2023</t>
  </si>
  <si>
    <t>ZCF3C0CF29</t>
  </si>
  <si>
    <t>TAGLIANDO COMPLETO FIAT TAALENTO 424</t>
  </si>
  <si>
    <t>Z9D3C0D15F</t>
  </si>
  <si>
    <t>INTERVENTI IDRAULICI MESE DI LUGLIO</t>
  </si>
  <si>
    <t>Z1D3C0D130</t>
  </si>
  <si>
    <t>FORNITURA BIOCIDA IMPIANTO ANTILEGIONELLA CASERMA AGENTI</t>
  </si>
  <si>
    <t>ZDB3C13C49</t>
  </si>
  <si>
    <t>FORNITURA N. 10 TELEFONI CORDLESS</t>
  </si>
  <si>
    <t>VIRTUAL LOGIC SRL</t>
  </si>
  <si>
    <t>31.07.2023</t>
  </si>
  <si>
    <t>ZBA3C148F6</t>
  </si>
  <si>
    <t>AFFIDAMENTO DIRETTO PROGETTO PET THERAPY</t>
  </si>
  <si>
    <t>ASSOCIAZIONE DOREMIAO</t>
  </si>
  <si>
    <t>01.08.2023</t>
  </si>
  <si>
    <t>Z3B3C154D0</t>
  </si>
  <si>
    <t>TD PER FPO TUBAZIONI ACQUA SAI</t>
  </si>
  <si>
    <t>ZA83C189B9</t>
  </si>
  <si>
    <t>AFFIDAMENTO DIRETTO FORNITURA MATERIE PRIME PER PROGETTO CASEIFICIO</t>
  </si>
  <si>
    <t>04.08.2023</t>
  </si>
  <si>
    <t>ZBA3C20B18</t>
  </si>
  <si>
    <t>AFFIDAMENTO DIRETTO FORNITURA MATERIALE FERRO PER NEW PASSEGGI</t>
  </si>
  <si>
    <t>Z013C2336F</t>
  </si>
  <si>
    <t>AFFIDAMENTO DIRETTO RIPARAZIONE PNEUMATICO TALENTO 424</t>
  </si>
  <si>
    <t>PNEUS BIG SRL</t>
  </si>
  <si>
    <t>08.08.2023</t>
  </si>
  <si>
    <t>Z3F3C2337A</t>
  </si>
  <si>
    <t>AFFIDAMENTO DIRETTO LAVORI IDRAULICI CORTILE DIREZIONE E CASERMA AGENTI</t>
  </si>
  <si>
    <t>ZD93C294DF</t>
  </si>
  <si>
    <t>AFFIDAMENTO DIRETTO LAVORI ELETTRICI E APPARECCHIATURE VARIE</t>
  </si>
  <si>
    <t>Z233C2A196</t>
  </si>
  <si>
    <t>AFFIDAMNTO DIRETTO ACQUISTO ADD.BLUE X AUTOMEZZI</t>
  </si>
  <si>
    <t>09.08.2023</t>
  </si>
  <si>
    <t>Z533C2D5BE</t>
  </si>
  <si>
    <t>AFFIDAMENTO DIRETTO ACQUISTO TELEFONI E SCHEDE TELEFONICHE DETENUTI</t>
  </si>
  <si>
    <t>TECHVISION</t>
  </si>
  <si>
    <t>10.08.2023</t>
  </si>
  <si>
    <t>ZD43C30447</t>
  </si>
  <si>
    <t>FERRAMENTA PANTANI</t>
  </si>
  <si>
    <t>11.08.2023</t>
  </si>
  <si>
    <t>Z6D3C303F8</t>
  </si>
  <si>
    <t>CONSUNTIVO PER INTERV FRENI IVECO 235</t>
  </si>
  <si>
    <t>29.08.2023</t>
  </si>
  <si>
    <t>ZA33C303D1</t>
  </si>
  <si>
    <t>AFFIDAMNTO DIRETTO SOSTITUZIONE PULSANTIERA MONTALETTIGHE SAI</t>
  </si>
  <si>
    <t>SCHINDLER</t>
  </si>
  <si>
    <t>Z603C329A5</t>
  </si>
  <si>
    <t>svuotatura fosse biologiche passeggi terreno a</t>
  </si>
  <si>
    <t>Z233C424DF</t>
  </si>
  <si>
    <t>DISINFESTAZIONE STRAORDINARIA CIMICI AGOSTO</t>
  </si>
  <si>
    <t>22.08.2023</t>
  </si>
  <si>
    <t>Z723C43A2A</t>
  </si>
  <si>
    <t>SACCHETTI CARTA E BIO CUCINA DETENUTI</t>
  </si>
  <si>
    <t>METRO ITALIA</t>
  </si>
  <si>
    <t>28.08.2023</t>
  </si>
  <si>
    <t>Z523C5FC66</t>
  </si>
  <si>
    <t>FORNITURA MATERIALE IGIENICO</t>
  </si>
  <si>
    <t>AESSEPI SRL</t>
  </si>
  <si>
    <t>07.09.2023</t>
  </si>
  <si>
    <t>ZC43C633A3</t>
  </si>
  <si>
    <t>RIPARAZIONE RADIATORI SALA COLLOQUI E SEMILIBERI</t>
  </si>
  <si>
    <t>08.09.2023</t>
  </si>
  <si>
    <t>ZCE3C633C8</t>
  </si>
  <si>
    <t>RIPARAZIONE PORTA REI SEZ.FEMMINILE</t>
  </si>
  <si>
    <t>SOLARI SRL</t>
  </si>
  <si>
    <t>Z843C63409</t>
  </si>
  <si>
    <t>ACQUISTO SEDIE PLASTICA SENZA BRACCIOLI</t>
  </si>
  <si>
    <t>B&amp;J FORNITURE</t>
  </si>
  <si>
    <t>Z303C63DC0</t>
  </si>
  <si>
    <t>RIPRISTINO SICUREZZA CANCELLI PRIMA PORTA</t>
  </si>
  <si>
    <t>MICRONTEL SPA</t>
  </si>
  <si>
    <t>Z7C3C67974</t>
  </si>
  <si>
    <t>ACQUISTO MATERASSI E CUSCINI DETENUTI</t>
  </si>
  <si>
    <t>REGGINFLEX</t>
  </si>
  <si>
    <t>11.09.2023</t>
  </si>
  <si>
    <t>Z7A3C681BD</t>
  </si>
  <si>
    <t>COPIA E DIGITALIZZAZIONE TAVOLE CASERMA</t>
  </si>
  <si>
    <t>DEDALO PISA</t>
  </si>
  <si>
    <t>13.09.2023</t>
  </si>
  <si>
    <t>Z6F3C6A5FE</t>
  </si>
  <si>
    <t>TD N. 2 CONTROLLI ANTINCENDIO</t>
  </si>
  <si>
    <t>COBEL SERVIZI SRL</t>
  </si>
  <si>
    <t>14.09.2023</t>
  </si>
  <si>
    <t>Z0A3C6B6E4</t>
  </si>
  <si>
    <t>SOSTITUZIONE TURBOCOMPRESORE FIAT SCUDO 775AF</t>
  </si>
  <si>
    <t>12.09.2023</t>
  </si>
  <si>
    <t>Z3B3C6B564</t>
  </si>
  <si>
    <t>CAMPANELLO SENZA FILI STANZA MEDICI</t>
  </si>
  <si>
    <t>Z6E3C6E865</t>
  </si>
  <si>
    <t>SOSTITUZIONE MANICOTTO IVECO 783</t>
  </si>
  <si>
    <t>Z943C6F78A</t>
  </si>
  <si>
    <t>ACQUISTO N. 240 RISME CARTA A4 E N. 50 RISME CARTA A3</t>
  </si>
  <si>
    <t>PROMOSAFE SRL</t>
  </si>
  <si>
    <t>A00F6BABBE</t>
  </si>
  <si>
    <t>FPO IMPIANTO RILEVAZIONE FUMI CASERMA AGENTI</t>
  </si>
  <si>
    <t>Z273C76177</t>
  </si>
  <si>
    <t>ACQUISTO ARTICOLI CANCELLERIA ATTIVITA' DIDATTICHE</t>
  </si>
  <si>
    <t>GEICA SRL</t>
  </si>
  <si>
    <t>Z043C857EF</t>
  </si>
  <si>
    <t>ACQUISTO N 20 TELEVISORI PRISON MODE</t>
  </si>
  <si>
    <t>19.09.2023</t>
  </si>
  <si>
    <t>Z003C89E6E</t>
  </si>
  <si>
    <t>RIPARAZIONE BRACCI CANCELLE ELETTRICI</t>
  </si>
  <si>
    <t>05.09.2023</t>
  </si>
  <si>
    <t>ZF33C8ADEC</t>
  </si>
  <si>
    <t>TD nuova linea di alimentazione condizionatori portatili presso SAI</t>
  </si>
  <si>
    <t>21.09.2023</t>
  </si>
  <si>
    <t>Z9A3C8F7FB</t>
  </si>
  <si>
    <t>TD PER RIPARAZIONER TETTI SAI E CHIESA</t>
  </si>
  <si>
    <t>P.M. DI MASSIMILIANO SPENA</t>
  </si>
  <si>
    <t>Z8B3C92300</t>
  </si>
  <si>
    <t>INTERVENTO STASATURA 21.09.2023</t>
  </si>
  <si>
    <t>Z5E3C97309</t>
  </si>
  <si>
    <t>RIPARAZIONE VALVOLA ACQUA FREDDA SANITARIA REP.GIUDIZIARIO</t>
  </si>
  <si>
    <t>23.08.2023</t>
  </si>
  <si>
    <t>Z9B3C976BB</t>
  </si>
  <si>
    <t>ACQUISTO N. 30 DIVISE DA SALA E CUCINA PER ISTITUTO ALBERGHIERO</t>
  </si>
  <si>
    <t>26.09.2023</t>
  </si>
  <si>
    <t>Z743C988A7</t>
  </si>
  <si>
    <t>ACQUISTO STAMPANTE LASER, TONER E SWITCH ETHERNET</t>
  </si>
  <si>
    <t>DIGITAL OFFICE SRL</t>
  </si>
  <si>
    <t>Z103C99BC8</t>
  </si>
  <si>
    <t>ACQUISTO TV SALA ATTIVITA' DIDATTICHE E RICREATIVE</t>
  </si>
  <si>
    <t>MEDIAMARKET</t>
  </si>
  <si>
    <t>Z493C9FB8B</t>
  </si>
  <si>
    <t>RIPARAZIONE VALVOLE INTERCETTAZIONE ACQUA REP.SAI+TERMOSIFONE DOCCE REP.GIUDIZ.</t>
  </si>
  <si>
    <t>28.09.2023</t>
  </si>
  <si>
    <t>Z833CA345B</t>
  </si>
  <si>
    <t>RDO DI N. 2 POMPE AUTOCLAVE AL SERVZIO SEZIONI DETENTIVE</t>
  </si>
  <si>
    <t>Z773CA69FD</t>
  </si>
  <si>
    <t xml:space="preserve">SOSTITUZ. FRIZIONE KIT VOLANO </t>
  </si>
  <si>
    <t>ZF33CA6DFF</t>
  </si>
  <si>
    <t>riparazione foratura gomma ant.dx FIAT TALENTO 424</t>
  </si>
  <si>
    <t>10.11.2023</t>
  </si>
  <si>
    <t>Z273CA6FE1</t>
  </si>
  <si>
    <t>RIPARAZIONE VASCHETTA RAFFREDDAMENTO BRAVA 096 AD</t>
  </si>
  <si>
    <t>ZE03CA70B8</t>
  </si>
  <si>
    <t>AFFIDABILITA 2023 JEEP 581</t>
  </si>
  <si>
    <t>ZA43CB22AE</t>
  </si>
  <si>
    <t>STASATURA SAI FEMMINILE</t>
  </si>
  <si>
    <t>Z7C3CDC444</t>
  </si>
  <si>
    <t>SMALTIMENTO TONER ESAUSTI</t>
  </si>
  <si>
    <t>16.10.2023</t>
  </si>
  <si>
    <t>ZBD3CBF074</t>
  </si>
  <si>
    <t>Intervento straordinario disinfestazione cimici da letto</t>
  </si>
  <si>
    <t>02.10.2023</t>
  </si>
  <si>
    <t>Z023CEAB21</t>
  </si>
  <si>
    <t>STASATURA TUBAZIONE SEZ.PENALE</t>
  </si>
  <si>
    <t>04.10.2023</t>
  </si>
  <si>
    <t>Z503CEDAA0</t>
  </si>
  <si>
    <t>ACQUISTO N. 100 QUADERNONI A RIGHE</t>
  </si>
  <si>
    <t>19.10.2023</t>
  </si>
  <si>
    <t>ZE93D03AAC</t>
  </si>
  <si>
    <t>RIPARAZIONE GUASTO ELETTRICO CORRIDOIO MATRICOLA E CASERMA</t>
  </si>
  <si>
    <t>20.10.2023</t>
  </si>
  <si>
    <t>Z393D0D43B</t>
  </si>
  <si>
    <t>MATERIALE EDILE PER COPERTURA SCAVO CORTILE DIREZIONE</t>
  </si>
  <si>
    <t>RENATO LUPETTI srl</t>
  </si>
  <si>
    <t>27.10.2023</t>
  </si>
  <si>
    <t>Z533D1395D</t>
  </si>
  <si>
    <t>SMALTIMENTO BOMBOLETTE GAS</t>
  </si>
  <si>
    <t>31.10.2023</t>
  </si>
  <si>
    <t>Z3F3D15359</t>
  </si>
  <si>
    <t>materiale elettrico</t>
  </si>
  <si>
    <t xml:space="preserve">COMOLI FERRARI </t>
  </si>
  <si>
    <t>30.10.2023</t>
  </si>
  <si>
    <t>Z393D17216</t>
  </si>
  <si>
    <t>disinfestazione cimici del letto</t>
  </si>
  <si>
    <t>Z003D18700</t>
  </si>
  <si>
    <t>RIPARAZIONE ASCENSORE CASERMA AGENTI</t>
  </si>
  <si>
    <t>02.11.2023</t>
  </si>
  <si>
    <t>Z643D18D5D</t>
  </si>
  <si>
    <t>ACQUISTO CARTA A4</t>
  </si>
  <si>
    <t>MONDOFFICE</t>
  </si>
  <si>
    <t>ZA73D1E022</t>
  </si>
  <si>
    <t>MATERIALE FERRO PER NEW PASSEGGI</t>
  </si>
  <si>
    <t>A028390678</t>
  </si>
  <si>
    <t>CONDUZIONE IMPIANTI TERMICI E CONDIZIONAMENTO 2024</t>
  </si>
  <si>
    <t>Z3D3D3C940</t>
  </si>
  <si>
    <t>RATIFICA N. 36 ORE DOCENZA LABORATORIO DI CASEIFICAZIONE PROGETTO "DAL LATTE AL FORMAGGIO"</t>
  </si>
  <si>
    <t>09.11.2023</t>
  </si>
  <si>
    <t>Z493D3CB81</t>
  </si>
  <si>
    <t>SPURGO 27.10 - 09.11</t>
  </si>
  <si>
    <t>A029C918BD</t>
  </si>
  <si>
    <t>TD MATERIALE IGIENICO NOVEMBRE 2023</t>
  </si>
  <si>
    <t>CHEMITEC SRL</t>
  </si>
  <si>
    <t>Z943D40DCD</t>
  </si>
  <si>
    <t>ACQUISTO MATERIALE LABORATORIO DNA</t>
  </si>
  <si>
    <t>SISTERS SRL</t>
  </si>
  <si>
    <t>13.11.2023</t>
  </si>
  <si>
    <t>Z703D4390B</t>
  </si>
  <si>
    <t xml:space="preserve">SOSTITUZIONE PASTICCHE FRENI POSTERIORI TALENTO 424 </t>
  </si>
  <si>
    <t>14.11.2023</t>
  </si>
  <si>
    <t>Z853D439CD</t>
  </si>
  <si>
    <t>TAGLIANDO COMPLETO TALENTO 191 AH</t>
  </si>
  <si>
    <t>ZCF3D4DCE5</t>
  </si>
  <si>
    <t>AFFIDABILITA SU STRADA FIAT DUCATO 783</t>
  </si>
  <si>
    <t>16.11.2023</t>
  </si>
  <si>
    <t>ZCE3D4D9AF</t>
  </si>
  <si>
    <t>AFFIDABILITA SU STRADA FIAT BRAVA 096AD</t>
  </si>
  <si>
    <t>ZB63D4DFF6</t>
  </si>
  <si>
    <t>AFFIDABILITA SU STRADA IVECO 783</t>
  </si>
  <si>
    <t>Z5A3D4E29E</t>
  </si>
  <si>
    <t>AFFIDABILITA SU STRADA ALFAROMEO 569AE</t>
  </si>
  <si>
    <t>ZD33D4E1E5</t>
  </si>
  <si>
    <t>AFFIDABILITA SU STRADA MEGANE 663AF</t>
  </si>
  <si>
    <t>ZBE3D5347A</t>
  </si>
  <si>
    <t>ANALISI ACQUA CASERMA NOVEMBRE</t>
  </si>
  <si>
    <t>17.11.2023</t>
  </si>
  <si>
    <t>Z433D57850</t>
  </si>
  <si>
    <t>SET COPIE CHIAVI CASSAFORTE UFFICIO CASSA</t>
  </si>
  <si>
    <t>ITALIANA CASSEFORTI</t>
  </si>
  <si>
    <t>23.11.2023</t>
  </si>
  <si>
    <t>Z2D3D57844</t>
  </si>
  <si>
    <t>TRASPORTO MACERIE</t>
  </si>
  <si>
    <t>Z5C3D57830</t>
  </si>
  <si>
    <t>Z673D57836</t>
  </si>
  <si>
    <t>LAVORI EDILI AGGIUNTIVI TETTO SAI E COMANDANTE</t>
  </si>
  <si>
    <t>Z183D58441</t>
  </si>
  <si>
    <t>TD FORNITURA E POSA IN OPERA NAS E SWITCH CENTRALINO DETENUTI</t>
  </si>
  <si>
    <t>20.11.2023</t>
  </si>
  <si>
    <t>Z213D59759</t>
  </si>
  <si>
    <t>ODA N. 90 SCHEDE TELEFONICHE DETENUTI</t>
  </si>
  <si>
    <t>Z4E3D61B18</t>
  </si>
  <si>
    <t>TD MANUTENZIONE METAL DETECTOR</t>
  </si>
  <si>
    <t>CEIA SPA</t>
  </si>
  <si>
    <t>21.11.2023</t>
  </si>
  <si>
    <t>Z393D64289</t>
  </si>
  <si>
    <t>SOPRALLUOGO GRUPPI ELETTROGENI</t>
  </si>
  <si>
    <t>ZBA3D642FD</t>
  </si>
  <si>
    <t>SOSTITUZIONE BATTERIE GRUPPO ELETTROGENO</t>
  </si>
  <si>
    <t>22.11.2023</t>
  </si>
  <si>
    <t>ZA63D6437B</t>
  </si>
  <si>
    <t>TD SOSTITUZIONE TUBI SAI</t>
  </si>
  <si>
    <t>Z7D3D688D4</t>
  </si>
  <si>
    <t>ACQUISTO ATTREZZATURA MOS</t>
  </si>
  <si>
    <t>FREDDANA SRL</t>
  </si>
  <si>
    <t>ZAD3D698B5</t>
  </si>
  <si>
    <t>03.10.2023</t>
  </si>
  <si>
    <t>ZAF3D772E9</t>
  </si>
  <si>
    <t xml:space="preserve">ACQUISTO ARTICOLI PER ATTIVITA' DI P. G. </t>
  </si>
  <si>
    <t>MEDIAEVENTI SRL</t>
  </si>
  <si>
    <t>27.11.2023</t>
  </si>
  <si>
    <t>Z3E3D7C826</t>
  </si>
  <si>
    <t>ACQUISTO N. 100 NEON E N. 60 LAMPADE LED</t>
  </si>
  <si>
    <t>MEF SRL</t>
  </si>
  <si>
    <t>Z4A3D8EE95</t>
  </si>
  <si>
    <t>ACQUISTO MACCHINA DA CAFFE' SCUOLA ALBERGHIERO</t>
  </si>
  <si>
    <t>RUBINELLI ALBERTO &amp; C SNC</t>
  </si>
  <si>
    <t>30.11.2023</t>
  </si>
  <si>
    <t>ZD33D8BD3A</t>
  </si>
  <si>
    <t xml:space="preserve">INTERVENTI DISINFESTAZIONE </t>
  </si>
  <si>
    <t>29.11.2023</t>
  </si>
  <si>
    <t>12.12.2023</t>
  </si>
  <si>
    <t>Z313D8E2F1</t>
  </si>
  <si>
    <t>FORNITURA BIOCIDA PER ANTILEGIONELLA</t>
  </si>
  <si>
    <t>01.12.2023</t>
  </si>
  <si>
    <t>ZEB3D8EDDB</t>
  </si>
  <si>
    <t>TD REVISIONE E SOSTITUZIONE PRESIDI ANTINCENDIO</t>
  </si>
  <si>
    <t>ZF63D950E8</t>
  </si>
  <si>
    <t>SOGGIORNO ALBERGO NUCLEO TRADUZIONI</t>
  </si>
  <si>
    <t>HOTEL BELMARE</t>
  </si>
  <si>
    <t>02.12.2023</t>
  </si>
  <si>
    <t>Z5F3D96DD2</t>
  </si>
  <si>
    <t>PROGETTAZIONE RIPRISTINO SALA OPERATORIA SAI</t>
  </si>
  <si>
    <t>ARCH. LORENZO LAZZERONI</t>
  </si>
  <si>
    <t>04.12.2023</t>
  </si>
  <si>
    <t>Z753D999FD</t>
  </si>
  <si>
    <t>SCOLLEGAMENTO 2° CALDAIA CENTRALE TERMCA</t>
  </si>
  <si>
    <t>14.12.2023</t>
  </si>
  <si>
    <t>Z953D9B82F</t>
  </si>
  <si>
    <t>ACQUISTO MATERIALE ELETTRONICO</t>
  </si>
  <si>
    <t>05.12.2023</t>
  </si>
  <si>
    <t>Z6A3D9D2D5</t>
  </si>
  <si>
    <t>PROROGA CONDUZIONE E MANUTENZIONE IMPIANTI TERMICI E DI CONDIZIONAMENTO (01/01/2024-31/03/2024)</t>
  </si>
  <si>
    <t>Z023DA0929</t>
  </si>
  <si>
    <t>ACQUISTO MATERIALE ATTIVITA' DIDATTICHE</t>
  </si>
  <si>
    <t>06.12.2023</t>
  </si>
  <si>
    <t>SCOLLEGAMENTO CALDAIA N. 2 CENTRALE TERMICA</t>
  </si>
  <si>
    <t>Z493DA195B</t>
  </si>
  <si>
    <t>Z1E3DA1B7E</t>
  </si>
  <si>
    <t>ACQUISTO STUFETTA ELETTRCA</t>
  </si>
  <si>
    <t>Z5C3DA6EE0</t>
  </si>
  <si>
    <t>Z543DA6EAE</t>
  </si>
  <si>
    <t>LAVORI ELETTRICI CASERMA-POLO</t>
  </si>
  <si>
    <t>Z673DAD4DE</t>
  </si>
  <si>
    <t>FORNITURA IN OPERA DI STABILIZZATO INTERCINTA</t>
  </si>
  <si>
    <t>07.12.2023</t>
  </si>
  <si>
    <t>ZC93DAD4CF</t>
  </si>
  <si>
    <t>RIPARAZIONE CIRCOLATORE ACQUA CALDA GIUDIZIARIO</t>
  </si>
  <si>
    <t>ZB13DAD72A</t>
  </si>
  <si>
    <t>tafliando completo jeep 581</t>
  </si>
  <si>
    <t>Z283DAEC16</t>
  </si>
  <si>
    <t>ACQUISTO PORTALISTINI PER ATTIVITA' DIDATTICHE</t>
  </si>
  <si>
    <t>CASA DELLA PENNA "DAUMILLER"</t>
  </si>
  <si>
    <t>11.12.2023</t>
  </si>
  <si>
    <t>ZCD3DBA1D3</t>
  </si>
  <si>
    <t>SOSTITUZIONE TRATTO TUBAZIONE S.A.I.</t>
  </si>
  <si>
    <t> Z2D3DBC90F</t>
  </si>
  <si>
    <t>SIGHIERI AUTO RICAMBI SRL</t>
  </si>
  <si>
    <t>13.12.2023</t>
  </si>
  <si>
    <t>Z9D3DBE83A</t>
  </si>
  <si>
    <t>TAGLIANDO COMPLETO MEGANE 663</t>
  </si>
  <si>
    <t>Z273DBE4DB</t>
  </si>
  <si>
    <t>TAGLIANDO COMPLETO DOBLO 098</t>
  </si>
  <si>
    <t>ZDB3DCBC0D</t>
  </si>
  <si>
    <t>RIPARAZIONE CUTTER CUCINA DETENUTI</t>
  </si>
  <si>
    <t>15.12.2023</t>
  </si>
  <si>
    <t>Z013DEF4CB</t>
  </si>
  <si>
    <t>ACQUISTO NR. 10 LAVABI COMPLETI DI PILETTA</t>
  </si>
  <si>
    <t>IDROPLAST</t>
  </si>
  <si>
    <t>22.12.2023</t>
  </si>
  <si>
    <t>ZB63DF4DC7</t>
  </si>
  <si>
    <t>SERVIZI POSTALI 2024</t>
  </si>
  <si>
    <t>POSTE ITALIANE SPA</t>
  </si>
  <si>
    <t>27.12.2023</t>
  </si>
  <si>
    <t>31.12.2024</t>
  </si>
  <si>
    <t>Z8F3987D2F</t>
  </si>
  <si>
    <t>Casa Circondariale Grosseto</t>
  </si>
  <si>
    <t>Igiene ambientale derattizzazione 2023</t>
  </si>
  <si>
    <t>Cfr di preventivi</t>
  </si>
  <si>
    <t>Bmbsrl sistemi per l'ambiente; Branca srl; Chimera ambiente srl; Eco ambiente srl; Italia ambiente srl; Salvambiente servizi di Sbrana Alessandro; Santa Barbara</t>
  </si>
  <si>
    <t>Branca srl</t>
  </si>
  <si>
    <t>Z8139B6A69</t>
  </si>
  <si>
    <t>Acquisto timbro datario Ufficio Comando</t>
  </si>
  <si>
    <t>Affidamento diretto</t>
  </si>
  <si>
    <t>Timbrificio Pezzi</t>
  </si>
  <si>
    <t>ZB439BAB24</t>
  </si>
  <si>
    <t>Riparazione 2 telecamere cortile interno</t>
  </si>
  <si>
    <t xml:space="preserve">Affidamento diretto </t>
  </si>
  <si>
    <t>Energy System snc</t>
  </si>
  <si>
    <t>ZD339C5F14</t>
  </si>
  <si>
    <t>Acquisto guanti e altro materiale igienico</t>
  </si>
  <si>
    <t>CIS srl; F.lli Pavone; Idac srl; La casalinda; Labrocell; www.risparmiasempre.it</t>
  </si>
  <si>
    <t>CIS srl</t>
  </si>
  <si>
    <t>ZA939F6909</t>
  </si>
  <si>
    <t>Miscelatori docce detenuti</t>
  </si>
  <si>
    <t>Elettroidraulica</t>
  </si>
  <si>
    <t>Z1839F692C</t>
  </si>
  <si>
    <t>Lavabo docce detenuti 1 piano</t>
  </si>
  <si>
    <t>ZAA39F694E</t>
  </si>
  <si>
    <t>Lavabo docce detenuti 2 piano</t>
  </si>
  <si>
    <t>Z4939F7F34</t>
  </si>
  <si>
    <t>Riparazione furgone FIAT Ducato</t>
  </si>
  <si>
    <t>Officina Meccatronica Garage 86</t>
  </si>
  <si>
    <t>Z5539FBB4E</t>
  </si>
  <si>
    <t>Acquisto materiale edilizio vario</t>
  </si>
  <si>
    <t>Rabagli</t>
  </si>
  <si>
    <t>ZBE3A02801</t>
  </si>
  <si>
    <t>Finestra in ferro docce detenuti</t>
  </si>
  <si>
    <t>Il Fabbro</t>
  </si>
  <si>
    <t>Z983A0288C</t>
  </si>
  <si>
    <t>Ripristino chiusura finestra ufficio Matricola</t>
  </si>
  <si>
    <t>ZC63A0292E</t>
  </si>
  <si>
    <t>Serratura cancello sala colloqui</t>
  </si>
  <si>
    <t>ZE23A4ADD6</t>
  </si>
  <si>
    <t>Modifica e nuovo montaggio telaio tettoia</t>
  </si>
  <si>
    <t>Z9D3A6EF5D</t>
  </si>
  <si>
    <t>Tavernelli</t>
  </si>
  <si>
    <t>Z183A722C7</t>
  </si>
  <si>
    <t xml:space="preserve">Acquisto 3 torce ricaricabili </t>
  </si>
  <si>
    <t>ZD13A96CF5</t>
  </si>
  <si>
    <t>Analisi legionellosi</t>
  </si>
  <si>
    <t>Ecogam</t>
  </si>
  <si>
    <t>Z333AA0B5E</t>
  </si>
  <si>
    <t>Automazione n. 4 porte e/o cancelli</t>
  </si>
  <si>
    <t>Non aggiudicata</t>
  </si>
  <si>
    <t>ZD63AA1110</t>
  </si>
  <si>
    <t>Automazione e temporizzazione docce detenuti</t>
  </si>
  <si>
    <t>Deserta</t>
  </si>
  <si>
    <t>Z543AC9E50</t>
  </si>
  <si>
    <t>Acquisto tappetini Ford Transit</t>
  </si>
  <si>
    <t>Fdt (Signori)</t>
  </si>
  <si>
    <t>Z6D3AD4EAC</t>
  </si>
  <si>
    <t>Acquisto 2 caffettiere detenuti</t>
  </si>
  <si>
    <t>Altobelli</t>
  </si>
  <si>
    <t>Z7F3AE2A3F</t>
  </si>
  <si>
    <t>Scudo freni e altro</t>
  </si>
  <si>
    <t>Z883AFEDBA</t>
  </si>
  <si>
    <t>Riparazione essiccatore lavanderia</t>
  </si>
  <si>
    <t>Z663B30D73</t>
  </si>
  <si>
    <t>Sostituzione pompa cerina e riparazione fap</t>
  </si>
  <si>
    <t>ZAC3B39403</t>
  </si>
  <si>
    <t>C.p. cancelleria 2023</t>
  </si>
  <si>
    <t>Alredy Toscana Soc. Coop.; Azio Ferrari; Didattica Toscana srl; Toscana service; www.risparmiasempre.it</t>
  </si>
  <si>
    <t>Azio Ferrari</t>
  </si>
  <si>
    <t>Z3C3B701BD</t>
  </si>
  <si>
    <t>Analisi controllo legionellosi</t>
  </si>
  <si>
    <t>Z513B8D729</t>
  </si>
  <si>
    <t>Acquisto 3 set bandiere Europa Italia</t>
  </si>
  <si>
    <t>Ordine diretto MePa</t>
  </si>
  <si>
    <t>Centro Forniture SNC di Costa M &amp; Scaliati G</t>
  </si>
  <si>
    <t>ZA93B8D94F</t>
  </si>
  <si>
    <t>Acquisto carrello portavassoi MOS</t>
  </si>
  <si>
    <t>FM Flavio Mencarelli</t>
  </si>
  <si>
    <t>Z683B8DB66</t>
  </si>
  <si>
    <t>Acquisto schede telefoniche detenuti</t>
  </si>
  <si>
    <t>Techvision Sistemi Multimediali</t>
  </si>
  <si>
    <t>Z2C3BAC912</t>
  </si>
  <si>
    <t>Acquisto timbri per uffici</t>
  </si>
  <si>
    <t>Z633BBD4DB</t>
  </si>
  <si>
    <t>Acquisto ventilatori uffici</t>
  </si>
  <si>
    <t>Centro Elettrodomestici Bartolucci srl</t>
  </si>
  <si>
    <t>ZC13BBE94A</t>
  </si>
  <si>
    <t>Temporizzazione docce detenuti</t>
  </si>
  <si>
    <t>Z0D3BBF97C</t>
  </si>
  <si>
    <t>Lavori di rifacimento facciata</t>
  </si>
  <si>
    <t>Edilpolo</t>
  </si>
  <si>
    <t>ZAF3C03472</t>
  </si>
  <si>
    <t>Tagliando Jeep Renegade</t>
  </si>
  <si>
    <t>ZF53C034AF</t>
  </si>
  <si>
    <t>Tagliando Fiat Scudo</t>
  </si>
  <si>
    <t>ZF23C034DB</t>
  </si>
  <si>
    <t>Tagliando Fiat Stilo</t>
  </si>
  <si>
    <t>Z573C0353D</t>
  </si>
  <si>
    <t>Cinghia di distribuzione Fiat Scudo</t>
  </si>
  <si>
    <t>Z863C03A10</t>
  </si>
  <si>
    <t xml:space="preserve">Sostituzione n.2 batterie sistema antincendio </t>
  </si>
  <si>
    <t>Z1B3C03D94</t>
  </si>
  <si>
    <t>Riparazione condizionatore ufficio Educatore</t>
  </si>
  <si>
    <t>Giemme di Marcello Grotti</t>
  </si>
  <si>
    <t>ZC63C0B920</t>
  </si>
  <si>
    <t>Sanificazione guanciali e materassi</t>
  </si>
  <si>
    <t>Tosco Service</t>
  </si>
  <si>
    <t>Z213C1063B</t>
  </si>
  <si>
    <t>Cambio pneumatici fiat scudo</t>
  </si>
  <si>
    <t>Gomme Italia</t>
  </si>
  <si>
    <t>Z2E3C109BC</t>
  </si>
  <si>
    <t>Acquisto scarpe antinfortunistiche det.</t>
  </si>
  <si>
    <t>Manutan</t>
  </si>
  <si>
    <t>Z8F3C127CD</t>
  </si>
  <si>
    <t>Ordine cancelleria</t>
  </si>
  <si>
    <t>Z6E3C14620</t>
  </si>
  <si>
    <t>Acquisto mat pulizie</t>
  </si>
  <si>
    <t>Z843C1B10B</t>
  </si>
  <si>
    <t>Riparazione climatizzatore ufficio sorveglianza</t>
  </si>
  <si>
    <t>Peruzzi</t>
  </si>
  <si>
    <t>Z093C1B13A</t>
  </si>
  <si>
    <t>Acquisto frigorifero</t>
  </si>
  <si>
    <t>Z843C1B206</t>
  </si>
  <si>
    <t>Corso di formazione detenuti</t>
  </si>
  <si>
    <t>Sisoluzioniimpresa</t>
  </si>
  <si>
    <t>ZCD3C545D9</t>
  </si>
  <si>
    <t>Rimozione e smaltimento antenna tetto</t>
  </si>
  <si>
    <t>Il Fabbro Cioffi</t>
  </si>
  <si>
    <t>Z2D3C54CBA</t>
  </si>
  <si>
    <t>Riparazione impianto antenna tv</t>
  </si>
  <si>
    <t>Videospazio</t>
  </si>
  <si>
    <t>ZED3C54D7E</t>
  </si>
  <si>
    <t>Acquisto mixer cucina det</t>
  </si>
  <si>
    <t>Z403C812CE</t>
  </si>
  <si>
    <t>Revisione e ricarica estintori</t>
  </si>
  <si>
    <t>Antiflamme</t>
  </si>
  <si>
    <t>Z553C8148B</t>
  </si>
  <si>
    <t>TELECAMERE sala colloqui</t>
  </si>
  <si>
    <t>2G</t>
  </si>
  <si>
    <t>Z3A3C81908</t>
  </si>
  <si>
    <t>Bielletta e ccandeletta stilo</t>
  </si>
  <si>
    <t>Autofficina Meccatronica Garage 86</t>
  </si>
  <si>
    <t>Z063C81AB4</t>
  </si>
  <si>
    <t>recupero e riparazione fiat stilo</t>
  </si>
  <si>
    <t>Z513C81D45</t>
  </si>
  <si>
    <t>Acquisto terriccio per piante</t>
  </si>
  <si>
    <t>Bricolarge</t>
  </si>
  <si>
    <t>Z413C81DDC</t>
  </si>
  <si>
    <t>Acquisto materiale attività sportive detenuti</t>
  </si>
  <si>
    <t>Decathlon Grosseto</t>
  </si>
  <si>
    <t>Z1F3C81E80</t>
  </si>
  <si>
    <t>Acquisto mat e docenza per lab impagliatura sedie</t>
  </si>
  <si>
    <t>Circolo Khorakhanè</t>
  </si>
  <si>
    <t>Z4F3C90FE3</t>
  </si>
  <si>
    <t>Acquisto materiale MOF</t>
  </si>
  <si>
    <t>ZAA3C90FE7</t>
  </si>
  <si>
    <t>Spurgo fognatura</t>
  </si>
  <si>
    <t>Labianca</t>
  </si>
  <si>
    <t>Z793CB8DBA</t>
  </si>
  <si>
    <t>Manutenzione impianto antincendio</t>
  </si>
  <si>
    <t>Z653CBA8B1</t>
  </si>
  <si>
    <t>Rifacimento impianto elettrico cella 7 e sostituzione plafoniere</t>
  </si>
  <si>
    <t>Z263CD7147</t>
  </si>
  <si>
    <t>Acquisto cavo LAN Ufficio matricola</t>
  </si>
  <si>
    <t>Z023CE4D01</t>
  </si>
  <si>
    <t>Rilascio CILA per lavori rifacimento facciata alloggio</t>
  </si>
  <si>
    <t>Geometra Mazzarello</t>
  </si>
  <si>
    <t>Z083CFFA1B</t>
  </si>
  <si>
    <t>Materiale per mattonellatura alloggio demaniale</t>
  </si>
  <si>
    <t>Bigmat Edilizia commerciale</t>
  </si>
  <si>
    <t>Z1A3D07D70</t>
  </si>
  <si>
    <t>Rifacimento battiscopa e mattonelle alloggio demaniale</t>
  </si>
  <si>
    <t>Z2F3D08028</t>
  </si>
  <si>
    <t>Sostituzione climatizzatori uffici ntp, mos, matricola, conti correnti</t>
  </si>
  <si>
    <t>Z6C3D0BAC2</t>
  </si>
  <si>
    <t>Acquisto alcool test urgente</t>
  </si>
  <si>
    <t>Farmacia comunale Via dei mille GR</t>
  </si>
  <si>
    <t>Z363D158C4</t>
  </si>
  <si>
    <t>Acquisto guanti monouso</t>
  </si>
  <si>
    <t>Z0B3D5A020</t>
  </si>
  <si>
    <t>Intervento di riparazione orologio marcatempo</t>
  </si>
  <si>
    <t>Pigiemme</t>
  </si>
  <si>
    <t>Z633D5A828</t>
  </si>
  <si>
    <t>Pneumatici Renegade</t>
  </si>
  <si>
    <t>Etruria gomme</t>
  </si>
  <si>
    <t>Z1D3D5ACD2</t>
  </si>
  <si>
    <t>Tagliando e affidabilità Hyundai Atos</t>
  </si>
  <si>
    <t>Z303D67122</t>
  </si>
  <si>
    <t>Acquisto lamiera grecata</t>
  </si>
  <si>
    <t>Ferroedilizia srl</t>
  </si>
  <si>
    <t>Z053D71025</t>
  </si>
  <si>
    <t>Controllo impianto antiscavalcamento</t>
  </si>
  <si>
    <t>Ingegneria e sistemi srl</t>
  </si>
  <si>
    <t>Z993D7E0AD</t>
  </si>
  <si>
    <t>Acquisto sedie ergonomiche</t>
  </si>
  <si>
    <t>Risparmiasempre di Papini Luca</t>
  </si>
  <si>
    <t>Z4E3D7E208</t>
  </si>
  <si>
    <t>Acquisto cassettiera e sedie ergonomiche</t>
  </si>
  <si>
    <t>Z253D84BA8</t>
  </si>
  <si>
    <t>Acquisto classificatore e cartelle sospese</t>
  </si>
  <si>
    <t>Mondoffice</t>
  </si>
  <si>
    <t>Z4C3D8B546</t>
  </si>
  <si>
    <t>Gomme 4 stagioni Atos</t>
  </si>
  <si>
    <t>Z2B3D9BCF3</t>
  </si>
  <si>
    <t>Lavori vari fabbro</t>
  </si>
  <si>
    <t>Il fabbro</t>
  </si>
  <si>
    <t>ZE63D9BE54</t>
  </si>
  <si>
    <t>Manutenzione ordinaria gruppo elettrogeno</t>
  </si>
  <si>
    <t>OAG INDUSTRIES</t>
  </si>
  <si>
    <t>Z003DA0F7C</t>
  </si>
  <si>
    <t>Acquisto libri matematica 1 Hoepli</t>
  </si>
  <si>
    <t>Cappugi libri srl</t>
  </si>
  <si>
    <t>ZDF3DA6901</t>
  </si>
  <si>
    <t>Acquisto libri per CTP</t>
  </si>
  <si>
    <t>Progetto libri snc</t>
  </si>
  <si>
    <t>ZB03DA6915</t>
  </si>
  <si>
    <t xml:space="preserve">Cassa mobile Italian stage </t>
  </si>
  <si>
    <t>Clan della musica</t>
  </si>
  <si>
    <t>Z6B3DA691D</t>
  </si>
  <si>
    <t xml:space="preserve">Acquisto testi scolastici Garzanti </t>
  </si>
  <si>
    <t>Libreria sapiens</t>
  </si>
  <si>
    <t>Z273DBFC63</t>
  </si>
  <si>
    <t>Acquisto materiale igiene detenuti</t>
  </si>
  <si>
    <t>CIS srl follonica</t>
  </si>
  <si>
    <t>ZDB3DBFCDC</t>
  </si>
  <si>
    <t>Riparazione forno e cucina detenuti</t>
  </si>
  <si>
    <t>Tavarnelli</t>
  </si>
  <si>
    <t>Z783DBFDA1</t>
  </si>
  <si>
    <t>Acquisto armadio armeria</t>
  </si>
  <si>
    <t>Moderninfissi</t>
  </si>
  <si>
    <t>Z7D3DBFDFF</t>
  </si>
  <si>
    <t>Sostituzione e montaggio telecamera colloqui</t>
  </si>
  <si>
    <t>ZF33DBFE6D</t>
  </si>
  <si>
    <t>Sostitutzione e montaggiuo aspiratpre sezione det.</t>
  </si>
  <si>
    <t>Tecnobaz</t>
  </si>
  <si>
    <t>Z493DBFEB0</t>
  </si>
  <si>
    <t>Acquisto materiale MOF dic 23</t>
  </si>
  <si>
    <t>Ferramenta Rabagli</t>
  </si>
  <si>
    <t>Z263DBFF0F</t>
  </si>
  <si>
    <t>Acquisto materiale Mof per fabbricato</t>
  </si>
  <si>
    <t>ZE43DBFF49</t>
  </si>
  <si>
    <t>Fotocopie riservate</t>
  </si>
  <si>
    <t>Viti</t>
  </si>
  <si>
    <t>ZDB3DBFFCD</t>
  </si>
  <si>
    <t>Acquisto timbro per ufficio</t>
  </si>
  <si>
    <t>ZD13DC000C</t>
  </si>
  <si>
    <t>Acquisto cassa acustica</t>
  </si>
  <si>
    <t>Z9B3DC0033</t>
  </si>
  <si>
    <t>Acquisto TV detenuti</t>
  </si>
  <si>
    <t>Q.E.D.</t>
  </si>
  <si>
    <t>Z243DC007B</t>
  </si>
  <si>
    <t>Lavori di manutenzione archivio via Tripoli</t>
  </si>
  <si>
    <t>Z7C3DC00AB</t>
  </si>
  <si>
    <t>Acquisto gasolio per generatore</t>
  </si>
  <si>
    <t>Agip</t>
  </si>
  <si>
    <t>ZEA3DC00E7</t>
  </si>
  <si>
    <t>Acquisto cancelleria per detenuti</t>
  </si>
  <si>
    <t>Z943DE3310</t>
  </si>
  <si>
    <t>Materiale ferramenta</t>
  </si>
  <si>
    <t>Ferramenta Cavalieri</t>
  </si>
  <si>
    <t>Z363DE614D</t>
  </si>
  <si>
    <t>Materiale vario mof</t>
  </si>
  <si>
    <t>Z7A3DE68D8</t>
  </si>
  <si>
    <t>Acquisto materiale mof</t>
  </si>
  <si>
    <t>Z3D3DE9727</t>
  </si>
  <si>
    <t>Riparazione infiltrazione acqua NTP</t>
  </si>
  <si>
    <t>Edilcheccacci</t>
  </si>
  <si>
    <t>Z953DEEF95</t>
  </si>
  <si>
    <t>Sedie</t>
  </si>
  <si>
    <t>Z023DEF31A</t>
  </si>
  <si>
    <t>Scaffali</t>
  </si>
  <si>
    <t>Z4D396F5D6</t>
  </si>
  <si>
    <t>CASA CIRCONDARIALE DI TERNI</t>
  </si>
  <si>
    <t>Manutenzione e conduzione impianti termici 1°trimestre 2023</t>
  </si>
  <si>
    <t>0231842054 GSA GLOBAL SERVICE Srl</t>
  </si>
  <si>
    <t>Z95397F0A2</t>
  </si>
  <si>
    <t>riparazione televisori detenuti</t>
  </si>
  <si>
    <t>QNDSFN60T26D653Q Quandam Stefano</t>
  </si>
  <si>
    <t>Z263984378</t>
  </si>
  <si>
    <t>acquisto materiale edile per manutenzione cucine detenuti</t>
  </si>
  <si>
    <t>01686230556 ANTINUCCI Edilizia srl</t>
  </si>
  <si>
    <t>Z653986CF6</t>
  </si>
  <si>
    <t>materiale idraulico per manutenzione Istituto</t>
  </si>
  <si>
    <t>00066340555 Mariani Elio srl</t>
  </si>
  <si>
    <t>Z333986E31</t>
  </si>
  <si>
    <t>acquisto materiale elettrico per manutenzione Istituto</t>
  </si>
  <si>
    <t>00644380438 Edif Spa</t>
  </si>
  <si>
    <t>Z8B398DC31</t>
  </si>
  <si>
    <t>acquisto vernici murali per tinteggiatura cucine detenuti mensa agenti e aree comuni Istituto</t>
  </si>
  <si>
    <t>00304200546 Megacolor srl</t>
  </si>
  <si>
    <t>Z3939A1D41</t>
  </si>
  <si>
    <t>Viaggi aerei Gennaio 2023</t>
  </si>
  <si>
    <t>01577500554 ICT Travels srl</t>
  </si>
  <si>
    <t>01577500554 ICT Travels</t>
  </si>
  <si>
    <t>ZE139A1F65</t>
  </si>
  <si>
    <t>Diritti di agenzia - Viaggi aerei anno 2022</t>
  </si>
  <si>
    <t>ZD539BAD2C</t>
  </si>
  <si>
    <t>Soccorso Daily (protetto) - PP260AD</t>
  </si>
  <si>
    <t>01303220550 Ternana Soccorso srl</t>
  </si>
  <si>
    <t>ZAB39BAD9E</t>
  </si>
  <si>
    <t>N. 4 Pneumatici - PP681AG</t>
  </si>
  <si>
    <t>00101940558 F.LLIMicheli &amp; C.Snc</t>
  </si>
  <si>
    <t>Z9D39BBE6F</t>
  </si>
  <si>
    <t>Interventi riparazione automazioni varie</t>
  </si>
  <si>
    <t>00560330540 U.MATIC snc</t>
  </si>
  <si>
    <t>Z7D39DC54D</t>
  </si>
  <si>
    <t>Trasporto detenuti del 24/01/23</t>
  </si>
  <si>
    <t>01521990554 Croce Rossa Avigliano Umbro</t>
  </si>
  <si>
    <t>Z0539DC746</t>
  </si>
  <si>
    <t>Trasporto detenuti del 07/02/23</t>
  </si>
  <si>
    <t>Z2439E4062</t>
  </si>
  <si>
    <t>Acquisto materiale cancelleria</t>
  </si>
  <si>
    <t>01641800550 TECNO OFFICE GLOBAL srl</t>
  </si>
  <si>
    <t>ZF439E7486</t>
  </si>
  <si>
    <t>Sostituzione Frizione FIAT Stilo PP344AE</t>
  </si>
  <si>
    <t>00751900556 TRUCK SERVICE SRL</t>
  </si>
  <si>
    <t>Z6F39F809F</t>
  </si>
  <si>
    <t>LAVAGGI automezzi</t>
  </si>
  <si>
    <t>00554630558 SABBIONE SERVIZI SNC</t>
  </si>
  <si>
    <t>ZC23A07D67</t>
  </si>
  <si>
    <t>Acquisto articoli cartoleria (carta A4)</t>
  </si>
  <si>
    <t>MCRGCR46H14Z130X La Pitagora di Macrelli Gian Carlo</t>
  </si>
  <si>
    <t>Z503A084EA</t>
  </si>
  <si>
    <t>Acquisto apparati telefonici Alcatel Temporis 180 (telefoni detenuti)</t>
  </si>
  <si>
    <t>09381751008 Techvision sistemi multimediali srl</t>
  </si>
  <si>
    <t>Z713A07451</t>
  </si>
  <si>
    <t>copia chiavi</t>
  </si>
  <si>
    <t>CSTVTR52L70L117P Casa della chiave Terni</t>
  </si>
  <si>
    <t>Z5E3A0F585</t>
  </si>
  <si>
    <t>Trasporto detenuti del 16/02/23</t>
  </si>
  <si>
    <t>Z083A196AB</t>
  </si>
  <si>
    <t>Interventi riparazione quadro elettrico depuratore</t>
  </si>
  <si>
    <t>03335460543 ISI SRL</t>
  </si>
  <si>
    <t>Z763A0CDE8</t>
  </si>
  <si>
    <t>Riparazione Server</t>
  </si>
  <si>
    <t>07820851009 Eurome srl</t>
  </si>
  <si>
    <t>Z923A2BDBA</t>
  </si>
  <si>
    <t>Acquisto ferramenta</t>
  </si>
  <si>
    <t>00510860554 Fema srl</t>
  </si>
  <si>
    <t>Z083A36769</t>
  </si>
  <si>
    <t>riparazione caricabatterie Telwin Dynamic sostituzione cavi e morsetti</t>
  </si>
  <si>
    <t>01603610559 ELETTROMECCANICA 2001 GROUP SRLS</t>
  </si>
  <si>
    <t>Z823A45922</t>
  </si>
  <si>
    <t>Sistemazione impianto aria condizionata e atre manutenzioni - DAILY protetto 259AD</t>
  </si>
  <si>
    <t>01303220550 Ternana soccorso srl</t>
  </si>
  <si>
    <t>ZE53A51693</t>
  </si>
  <si>
    <t xml:space="preserve">decoder Televisori detenuti </t>
  </si>
  <si>
    <t>01634070435 Rematarlazzi s.p.a.</t>
  </si>
  <si>
    <t>ZF43A54E95</t>
  </si>
  <si>
    <t>Trasporto detenuti del 23.02.2023</t>
  </si>
  <si>
    <t>ZC03A7D75D</t>
  </si>
  <si>
    <t>Riparazione cella congelatrice</t>
  </si>
  <si>
    <t>01415960556 IAT PLUS srl</t>
  </si>
  <si>
    <t>Z733A2864F</t>
  </si>
  <si>
    <t>VOLO AEREO DEL 26.01.2023</t>
  </si>
  <si>
    <t>ZC43A893B6</t>
  </si>
  <si>
    <t>manutenzione bilance ad uso colloqui detenuti</t>
  </si>
  <si>
    <t>004995800554 BILATRON snc</t>
  </si>
  <si>
    <t>Z1C3A8C19D</t>
  </si>
  <si>
    <t>Riparazione 2 lavabiancherie IMESA</t>
  </si>
  <si>
    <t>Z2B3A94A05</t>
  </si>
  <si>
    <t xml:space="preserve">	vari interventi impianti antenna</t>
  </si>
  <si>
    <t>CRSLCU78B01F844C Crispoldi Luca</t>
  </si>
  <si>
    <t>Z493A95702</t>
  </si>
  <si>
    <t>Prova affidabilità fiat Talento PP232AH</t>
  </si>
  <si>
    <t>01163460544 SAFI srl</t>
  </si>
  <si>
    <t>Z5C3AAEE1F</t>
  </si>
  <si>
    <t>Sostituzione interfono sezione H</t>
  </si>
  <si>
    <t>Z423AB1241</t>
  </si>
  <si>
    <t xml:space="preserve">sostituzione n. 2 passaverdure </t>
  </si>
  <si>
    <t>00979390572 A.R.P. SRL</t>
  </si>
  <si>
    <t>Z0B3AB4038</t>
  </si>
  <si>
    <t>Interventi di manutenzione straordinaria impianti idrotermosanitari 1°trimestre 2023</t>
  </si>
  <si>
    <t>0231842054 GSA GLOBAL SERVICE</t>
  </si>
  <si>
    <t>Z3E3AB53D9</t>
  </si>
  <si>
    <t>Sostituzione switch rack reparto 41 bis</t>
  </si>
  <si>
    <t>05095330014 MICRONTEL SPA</t>
  </si>
  <si>
    <t>Z443ABABBF</t>
  </si>
  <si>
    <t>Buoni benzina per agricola</t>
  </si>
  <si>
    <t>Adesione accordo quadro CONSIP</t>
  </si>
  <si>
    <t xml:space="preserve">00051570893 Italiana Petroli S.P.A. </t>
  </si>
  <si>
    <t>ZDA3ABDC05</t>
  </si>
  <si>
    <t>Acquisto decoder TV detenuti e accessori vari</t>
  </si>
  <si>
    <t>Z5B3ABE2F8</t>
  </si>
  <si>
    <t>Acquisto n. 4 codici (libri)</t>
  </si>
  <si>
    <t>04113740403 Ruscioni Librerie srl</t>
  </si>
  <si>
    <t>Z1A3AC791C</t>
  </si>
  <si>
    <t>Trasporto detenuti del 07/04/23</t>
  </si>
  <si>
    <t>ZE63ACA64A</t>
  </si>
  <si>
    <t>Viaggi aerei 25/02, 11/04 e 13/04/2023</t>
  </si>
  <si>
    <t>Z353AD1D43</t>
  </si>
  <si>
    <t>fornitura di terreno vegetale 5 metri cubi</t>
  </si>
  <si>
    <t>00363880550 Calcestruzzi Cipiccia spa</t>
  </si>
  <si>
    <t>Z8C3AD28F2</t>
  </si>
  <si>
    <t>DOBLO CARGO FY232EP manutenzione prova affidabilità e lavaggio tappezzeria</t>
  </si>
  <si>
    <t>Z8A3AE2A45</t>
  </si>
  <si>
    <t>Manutenzione straordinaria autovetture Scudo PP. 478 AF e Renault Megane P.P.664AF</t>
  </si>
  <si>
    <t>00571990555 Autocarrozzeria Rosso Verde</t>
  </si>
  <si>
    <t>Z313AE2ACB</t>
  </si>
  <si>
    <t xml:space="preserve">Tagliando Talento PP. 681AG </t>
  </si>
  <si>
    <t xml:space="preserve">Z883AE2BB1 </t>
  </si>
  <si>
    <t>Prova affidabilità +tagliando completo Daily PP.600AE</t>
  </si>
  <si>
    <t>Z303AE2C7C</t>
  </si>
  <si>
    <t>Prova affidabilità +tagliando completo PP.001AD Fiat Bravo</t>
  </si>
  <si>
    <t>Z753AE50BB</t>
  </si>
  <si>
    <t>Manutenzione Daily Protetto tag. P.P. 260AD</t>
  </si>
  <si>
    <t>Z723AF7AF7</t>
  </si>
  <si>
    <t>Interventi emergenza ascensori su chiamata periodo gennaio-aprile 2023</t>
  </si>
  <si>
    <t>01310730559 CIFIN srl</t>
  </si>
  <si>
    <t>ZE43AF9D9D</t>
  </si>
  <si>
    <t>Fornitura compressore per Nucleo NTP</t>
  </si>
  <si>
    <t>00155260557 Tecnotubi S.r.l.</t>
  </si>
  <si>
    <t>Z223B04AD5</t>
  </si>
  <si>
    <t>fornitura pezzi di ricambio Pelapatate Fimar</t>
  </si>
  <si>
    <t>Z203B21B09</t>
  </si>
  <si>
    <t>manutenzione straordinaria attrezzature antincendio estintori e manichette</t>
  </si>
  <si>
    <t>00633550553 Moscatelli Enrico e C. s.n.c</t>
  </si>
  <si>
    <t>ZEE3B2633A</t>
  </si>
  <si>
    <t>Tagliando e prova affidabilità Fiat Stilo PP 344 AE</t>
  </si>
  <si>
    <t>Z8B3B264FA</t>
  </si>
  <si>
    <t>Tagliando e prova affidabilitaà Fiat Ducato PP 437 AD</t>
  </si>
  <si>
    <t>Z9E3B3255E</t>
  </si>
  <si>
    <t>lucchetti per armadi reparto 41 + articoli di ferramenta</t>
  </si>
  <si>
    <t>510860554 Fema srl</t>
  </si>
  <si>
    <t>ZF93B38B5A</t>
  </si>
  <si>
    <t>concime sementi e piantine da orto</t>
  </si>
  <si>
    <t>1583200553 Molitoria Spilaceto</t>
  </si>
  <si>
    <t>Z3F3B41C55</t>
  </si>
  <si>
    <t>Voli aerei del 02.05.2023 e 19.05.2023</t>
  </si>
  <si>
    <t>Z0A3B5FB39</t>
  </si>
  <si>
    <t>Intervento riparazione cancello ingresso vano scale agenti nuovo padiglione</t>
  </si>
  <si>
    <t>00068930528 Moderninfissi s.r.l.</t>
  </si>
  <si>
    <t>ZC33B65E1C</t>
  </si>
  <si>
    <t>Fornitura materiale edile per "adeguamento sale colloqui"</t>
  </si>
  <si>
    <t>Z0C3B6C9A9</t>
  </si>
  <si>
    <t>Riparazione TV detenuti ed interventi antenna</t>
  </si>
  <si>
    <t>Z843A421C9</t>
  </si>
  <si>
    <t>Intervento riparazione ascensori</t>
  </si>
  <si>
    <t>Z253B74127</t>
  </si>
  <si>
    <t>Fornitura Cordless reparti detentivi</t>
  </si>
  <si>
    <t>04001150962 Vodacom sas</t>
  </si>
  <si>
    <t>ZD63B76EE6</t>
  </si>
  <si>
    <t>Incarico Professionale di esperto in radioprotezione ai sensi dell'art 128 comma 1 D.Lgs n 101/2020</t>
  </si>
  <si>
    <t>00684450554 Ing. Baldi Massimiliano</t>
  </si>
  <si>
    <t>Z613B8B732</t>
  </si>
  <si>
    <t>Tagliando e prova affidabilità automezzo TG.809AG</t>
  </si>
  <si>
    <t>Z1D3B8B684</t>
  </si>
  <si>
    <t>Tagliando e prova affidabilità automezzo TG.807AG</t>
  </si>
  <si>
    <t>ZB43B8B7FF</t>
  </si>
  <si>
    <t>Tagliando e prova affidabilità automezzo TG. 602AD</t>
  </si>
  <si>
    <t>Z233B95DD5</t>
  </si>
  <si>
    <t>ZCD3B9C871</t>
  </si>
  <si>
    <t>Trasporto detenuti del 16/06/23</t>
  </si>
  <si>
    <t>Z293B9F285</t>
  </si>
  <si>
    <t>Fornitura elettropompa 30 kW</t>
  </si>
  <si>
    <t>01294610553 ELETTROMECCANICA MARINI SRL</t>
  </si>
  <si>
    <t>Z673BA4BC9</t>
  </si>
  <si>
    <t>Carta A4 bancale 240 risme 80 g. 500ff cad.</t>
  </si>
  <si>
    <t>00304720287 GBR Rossetto spa</t>
  </si>
  <si>
    <t>00304720287 GBR Rossetto</t>
  </si>
  <si>
    <t>ZC83BA8744</t>
  </si>
  <si>
    <t>Fornitura climatizzatore ufficio rilascio colloqui</t>
  </si>
  <si>
    <t>01564920559 Termoidraulica Fast s.n.c.</t>
  </si>
  <si>
    <t>ZD93BAA943</t>
  </si>
  <si>
    <t>potatura di riforma piante di olivo</t>
  </si>
  <si>
    <t>02196450569 HONEA CRISTINA</t>
  </si>
  <si>
    <t>ZD33BAEC47</t>
  </si>
  <si>
    <t>Z5E3BB1C29</t>
  </si>
  <si>
    <t>Fornitura mantenimento detenuti</t>
  </si>
  <si>
    <t>00604930701 F.LLI PAVONE srl</t>
  </si>
  <si>
    <t>ZB33BB3312</t>
  </si>
  <si>
    <t xml:space="preserve"> Fornitura  copia chiavi</t>
  </si>
  <si>
    <t>Z5B3BB33DD</t>
  </si>
  <si>
    <t xml:space="preserve">	riparazione congelatore 1400 litri della mensa agenti</t>
  </si>
  <si>
    <t>Z9E3BB305A</t>
  </si>
  <si>
    <t>VOLI AEREI DEL 26.05, 15.06,24.06.2023</t>
  </si>
  <si>
    <t>ZCC3BB563E</t>
  </si>
  <si>
    <t>MANUTENZIONE AUTOMEZZO DAILY TAG. PP099AE</t>
  </si>
  <si>
    <t>603.28</t>
  </si>
  <si>
    <t>Z243BBB81C</t>
  </si>
  <si>
    <t>Fornitura TV detenuti</t>
  </si>
  <si>
    <t>15636211003 Dealtek snc</t>
  </si>
  <si>
    <t>ZA03BBDE6F</t>
  </si>
  <si>
    <t>Intervento manutenzione ascensori nuovo padiglione</t>
  </si>
  <si>
    <t>12216121009 CIAM srl</t>
  </si>
  <si>
    <t>ZB63BD1F18</t>
  </si>
  <si>
    <t xml:space="preserve">Prova affidabilità fiat Daily PP099AE	</t>
  </si>
  <si>
    <t>ZA03BD2102</t>
  </si>
  <si>
    <t>Sostituzione parabrezza Fiat Stilo PP344AE</t>
  </si>
  <si>
    <t>Z633BD4E56</t>
  </si>
  <si>
    <t>Acquisto materiale per "adeguamento sale colloqui</t>
  </si>
  <si>
    <t>Z943BD77FA</t>
  </si>
  <si>
    <t>riparazione trattore ferrari, motozappa bcs e trattorino Castelgrande</t>
  </si>
  <si>
    <t>00247690555 Cascianelli Gilberto</t>
  </si>
  <si>
    <t>Z583BDCCCB</t>
  </si>
  <si>
    <t>Z0D3BE3CF1</t>
  </si>
  <si>
    <t>Fornitura di 500 DVD-R, 500 custodie in carta per DVD, 10 penne indelebili colore nero_ per sale colloqui (registrazione colloqui 41 bis)</t>
  </si>
  <si>
    <t>ZB43BF8745</t>
  </si>
  <si>
    <t>pompa verticale lowara e materiale idraulico per circuito acqua area verde</t>
  </si>
  <si>
    <t>Z163C03172</t>
  </si>
  <si>
    <t>Fornitura n°84 PROIETTORI LED per illuminazione muro di cinta</t>
  </si>
  <si>
    <t>Z9F3C0ADA2</t>
  </si>
  <si>
    <t>Prova affidabilità Talento PP681AG</t>
  </si>
  <si>
    <t>Z903C14386</t>
  </si>
  <si>
    <t>Display 32" Yashi EX DEMO per ufficio direttore</t>
  </si>
  <si>
    <t>01558510556 Computer &amp; Telematica srls</t>
  </si>
  <si>
    <t>Z7E3C15A20</t>
  </si>
  <si>
    <t>Cuscinetti per carrelli (ad uso vitto detenuti), 4  ruote girevoli per carrelli scalda vivande</t>
  </si>
  <si>
    <t>ZB83C27086</t>
  </si>
  <si>
    <t>Materiale agricolo</t>
  </si>
  <si>
    <t>01657140552  Emporio Tiberino srl</t>
  </si>
  <si>
    <t>ZAB3C26FF6</t>
  </si>
  <si>
    <t>Sostituzione pneumatici Stilo P.P. 344AE</t>
  </si>
  <si>
    <t>01523460556 Ternigomme autoservices S.R.L.</t>
  </si>
  <si>
    <t>Z343C2CE5E</t>
  </si>
  <si>
    <t>Dispositivi di Protezione Individuale</t>
  </si>
  <si>
    <t>00495600553 Tecno Antincendio srl</t>
  </si>
  <si>
    <t>Z0D3C4B2FE</t>
  </si>
  <si>
    <t>Sostituzione alzacristalli elettrico FIAT.SCUDO PP 478 AF</t>
  </si>
  <si>
    <t>Z823C4B22C</t>
  </si>
  <si>
    <t>Prova affidabilita' + tagliando completo IVECO 980 AD</t>
  </si>
  <si>
    <t>ZC73C4B31F</t>
  </si>
  <si>
    <t>Lavaggio automezzi</t>
  </si>
  <si>
    <t>00554630558 Sabbione Servizi snc</t>
  </si>
  <si>
    <t>Z063C4E9F9</t>
  </si>
  <si>
    <t>piantine da orto ammendante pellettato</t>
  </si>
  <si>
    <t>01583200553 Molitoria Spilaceto</t>
  </si>
  <si>
    <t>Z783C564DD</t>
  </si>
  <si>
    <t>n 24 estrazioni in corrente di vapore Lavandula Officinalis</t>
  </si>
  <si>
    <t>CCCDRD81B09G764B La Crisalide di Edoardo Coccia</t>
  </si>
  <si>
    <t>ZD03C5941D</t>
  </si>
  <si>
    <t>Manutenzione straordinaria porte e cancelli e sistemi di sicurezza penitenziaria</t>
  </si>
  <si>
    <t>ZBB3C59C2E</t>
  </si>
  <si>
    <t>n.2 pneumatici camere d'aria e flap per trattore ferrari cucina detenuti</t>
  </si>
  <si>
    <t>Z293C5E886</t>
  </si>
  <si>
    <t>materiale per gestione attività trattamentale</t>
  </si>
  <si>
    <t>01469840662 INGROSCART srl</t>
  </si>
  <si>
    <t>ZAB3C634BE</t>
  </si>
  <si>
    <t>Materiale elettrico - "adeguamento sale colloqui</t>
  </si>
  <si>
    <t>Z4A3C6B874</t>
  </si>
  <si>
    <t>Manutenzione automezzo PP.602AD</t>
  </si>
  <si>
    <t>Z2D3C6CE0D</t>
  </si>
  <si>
    <t>Fornitura Idropulitrice</t>
  </si>
  <si>
    <t>01395920554 SAIM SERVICE SRL</t>
  </si>
  <si>
    <t>Z6C3C7B7B7</t>
  </si>
  <si>
    <t>Interventi riparazione attrezzature cucina</t>
  </si>
  <si>
    <t>Z7C3C7B81B</t>
  </si>
  <si>
    <t>Fornitura attrezzature cucina</t>
  </si>
  <si>
    <t>04566840874 DINA PROFESSIONAL SRL</t>
  </si>
  <si>
    <t>Z6A3C7BB19</t>
  </si>
  <si>
    <t>Interventi di manutenzione straordinaria impianti idrotermosanitari 3°trimestre 2023</t>
  </si>
  <si>
    <t>Z2A3C7CD25</t>
  </si>
  <si>
    <t>VOLI AEREI AGOSTO del 31.08.2023 e 23.09.2023</t>
  </si>
  <si>
    <t>Z603C7DCAE</t>
  </si>
  <si>
    <t>Fornitura materiale edile MOF</t>
  </si>
  <si>
    <t>01175640570 Edil Service Srl</t>
  </si>
  <si>
    <t>Z253C7F7EB</t>
  </si>
  <si>
    <t>Materiale informatico per sale colloqui detenuti</t>
  </si>
  <si>
    <t>01518830557 ELETTRONICA MARINELLI</t>
  </si>
  <si>
    <t>ZE83C7FB74</t>
  </si>
  <si>
    <t>Fornitura frigo detenuti</t>
  </si>
  <si>
    <t>14329411004 LAITECH SRL</t>
  </si>
  <si>
    <t>ZDE3C86983</t>
  </si>
  <si>
    <t>Fornitura materiale elettrico</t>
  </si>
  <si>
    <t>Z393C8AFC1</t>
  </si>
  <si>
    <t>Riparazione parabrezza fiat ducato PP985AG - talento PP232AH - daily 099AE</t>
  </si>
  <si>
    <t>0278000122 Belron Italia S.p.A</t>
  </si>
  <si>
    <t>Z563C93221</t>
  </si>
  <si>
    <t xml:space="preserve">FORNITURA TAGLIACAPELLI ELETTRICO </t>
  </si>
  <si>
    <t>10324241008 ULTRAPROMEDIA SRL</t>
  </si>
  <si>
    <t>Z183C95562</t>
  </si>
  <si>
    <t>Interventi manutenzione straordinaria n.2 ascensori del nuovo padiglione</t>
  </si>
  <si>
    <t>Z663C981F0</t>
  </si>
  <si>
    <t>Espansione centralino detenuti</t>
  </si>
  <si>
    <t>Z9B3C9C917</t>
  </si>
  <si>
    <t>Fornitura vernici e materiale edile per MOF</t>
  </si>
  <si>
    <t>01569360553 TernEdil</t>
  </si>
  <si>
    <t>ZB53C9CF1E</t>
  </si>
  <si>
    <t>Rifacimenti localizzati vari punti di copertura</t>
  </si>
  <si>
    <t>01278610553 Petra Srl</t>
  </si>
  <si>
    <t>ZF83CB3D3E</t>
  </si>
  <si>
    <t>Concime organico piantine e semente per tenimento agricolo</t>
  </si>
  <si>
    <t>Z5F3CCD319</t>
  </si>
  <si>
    <t>Manutenzione automezzo IVECO DAILY (sostituzione iniettori)</t>
  </si>
  <si>
    <t>02257150645 officina irpina snc</t>
  </si>
  <si>
    <t>Z723CDC483</t>
  </si>
  <si>
    <t>Aggiornamento software e ripristino sistema registrazione colloqui 41bis</t>
  </si>
  <si>
    <t>Z773CDC8CD</t>
  </si>
  <si>
    <t>Fornitura chiavi per serrature penitenziarie</t>
  </si>
  <si>
    <t>Z1D3CE04DD</t>
  </si>
  <si>
    <t xml:space="preserve">TAGLIANDO E PROVA AFFIDABILITA' ALFA ROMEO GIULIETTA 987 AF </t>
  </si>
  <si>
    <t>Z083CE0320</t>
  </si>
  <si>
    <t xml:space="preserve">TAGLIANDO E PROVA AFFIDABILITA' LANCIA DELTA 579 AS  </t>
  </si>
  <si>
    <t>Z373CE0211</t>
  </si>
  <si>
    <t xml:space="preserve">TAGLIANDO E PROVA AFFIDABILITA' RENAULT MEGANE TG 664 AF </t>
  </si>
  <si>
    <t>ZB03CE52B9</t>
  </si>
  <si>
    <t>PROVA AFFIDABILITA'  + TAGLIANDO COMPLETO FIAT PUNTO PP. 163 AG</t>
  </si>
  <si>
    <t>Z673CEC078</t>
  </si>
  <si>
    <t xml:space="preserve">RIPARAZIONE BRAVO 744AE </t>
  </si>
  <si>
    <t>Z5E3CEC1F7</t>
  </si>
  <si>
    <t>Sostituzione vetro posteriore Fiat SCUDO 478 AF</t>
  </si>
  <si>
    <t>Z0D3CECF6E</t>
  </si>
  <si>
    <t>MATERIALE PER CORSO APICOLTURA</t>
  </si>
  <si>
    <t>00706740552 AZ AGR QUESRCIA BELLA SNC</t>
  </si>
  <si>
    <t>Z983D128AA</t>
  </si>
  <si>
    <t xml:space="preserve">Corso di Formazione per Apicoltore </t>
  </si>
  <si>
    <t>01638980555 Dott.Agr. Bianco Leonardo</t>
  </si>
  <si>
    <t>Z913D128BD</t>
  </si>
  <si>
    <t xml:space="preserve">Fornitura di n 5 sciami di apis mllifera ligustica </t>
  </si>
  <si>
    <t>Z903D14AC9</t>
  </si>
  <si>
    <t>Redazione Documento di Valutazione dei Rischi e corsi lavoratori D.Lgs 81/08</t>
  </si>
  <si>
    <t>01143250577 QSS srl</t>
  </si>
  <si>
    <t>ZE73D2340E</t>
  </si>
  <si>
    <t>fornitura pneumatici posteriori Trattore FIAT New Holland mod 55 665DT</t>
  </si>
  <si>
    <t>ZE83D27ED7</t>
  </si>
  <si>
    <t>Tagliando e prova affidamento Toyota Yaris + tagl e prova aff. 478AF e 744AE</t>
  </si>
  <si>
    <t>ZD83D27F6E</t>
  </si>
  <si>
    <t>Sostituzione Pneumaici FIAT Doblò Cargo</t>
  </si>
  <si>
    <t>ZF83D36A8B</t>
  </si>
  <si>
    <t>analisi acqua chimiche fisiche e legionellosi come da piano operativo USL</t>
  </si>
  <si>
    <t>00454860552 Salvati Diagnostica srl</t>
  </si>
  <si>
    <t>Z003D425A4</t>
  </si>
  <si>
    <t>Acquisto vetro ambrato per oli essenziali</t>
  </si>
  <si>
    <t>ZBA3D43C52</t>
  </si>
  <si>
    <t>Sostituzionen.2  gomme Lancia Delta</t>
  </si>
  <si>
    <t>Z903D43DBF</t>
  </si>
  <si>
    <t>Sostituzione gomme fiat talento 232AH e equilibrature 681</t>
  </si>
  <si>
    <t>ZA43D43E3C</t>
  </si>
  <si>
    <t>Manutenzione motore (spia service) talento PP681AG</t>
  </si>
  <si>
    <t>Z833D57CD1</t>
  </si>
  <si>
    <t>Viaggi aerei 21.10 e 15.11</t>
  </si>
  <si>
    <t>Z783D582AD</t>
  </si>
  <si>
    <t>tessere telefoniche detenuti Card-002-RFID</t>
  </si>
  <si>
    <t>Z263D67B2F</t>
  </si>
  <si>
    <t>facile consumo per attività socialità e ricreative</t>
  </si>
  <si>
    <t>Z703D6A89F</t>
  </si>
  <si>
    <t>attrezzatura per attività ricreative</t>
  </si>
  <si>
    <t>02287970657 gana sport srl</t>
  </si>
  <si>
    <t>ZB63CE5261</t>
  </si>
  <si>
    <t>PROVA AFFIDABILITA' MERCEDES PP.912 AC</t>
  </si>
  <si>
    <t>Z293D6CB69</t>
  </si>
  <si>
    <t>Acquisto n. 3 telefoni antivandalo detenuti e n. 10 per uffici dipendenti</t>
  </si>
  <si>
    <t>Z083D73C18</t>
  </si>
  <si>
    <t>Kit pulizie</t>
  </si>
  <si>
    <t>Z9E3D784E1</t>
  </si>
  <si>
    <t>cartellonistica e dispositivi antincendio ricariche estintori area esterna</t>
  </si>
  <si>
    <t>ZE33D79198</t>
  </si>
  <si>
    <t>materiale igienico n. 1 sezione</t>
  </si>
  <si>
    <t>03804230104 maestripieri srl</t>
  </si>
  <si>
    <t>Z633D7974B</t>
  </si>
  <si>
    <t>Avviatore, alimentatore e tester elettronico multifunzione + caricabatterie elettronico multifunzione per NTP</t>
  </si>
  <si>
    <t>ZAF3D78D62</t>
  </si>
  <si>
    <t>Fornitura automazione cancelli</t>
  </si>
  <si>
    <t>ZBE3D7AED7</t>
  </si>
  <si>
    <t>Fornitura profilati in acciaio per adeguamento sezione H</t>
  </si>
  <si>
    <t>00050620558 FerroUmbria snc</t>
  </si>
  <si>
    <t>ZA73D7DE91</t>
  </si>
  <si>
    <t>Acquisto materiale per laboratorio DNA</t>
  </si>
  <si>
    <t>Z8F3D8C65A</t>
  </si>
  <si>
    <t xml:space="preserve"> acquisto vasetti miele e contenitori olio oliva</t>
  </si>
  <si>
    <t>00706740552 Azienda Agraria Quercia Bella snc</t>
  </si>
  <si>
    <t>Z0A3D953F8</t>
  </si>
  <si>
    <t>ZE03D954C8</t>
  </si>
  <si>
    <t>Tagliando e prova affidabilità PP259AD</t>
  </si>
  <si>
    <t>Z703D9105B</t>
  </si>
  <si>
    <t>bacinelle policarbonato e accessorio</t>
  </si>
  <si>
    <t>Z2B3D90E6D</t>
  </si>
  <si>
    <t xml:space="preserve"> sacchi differenziata per aree esterne</t>
  </si>
  <si>
    <t>01398980761 cartoplastica emmevi snc</t>
  </si>
  <si>
    <t>Z0D3D8F4B1</t>
  </si>
  <si>
    <t xml:space="preserve"> sacchi per cucina detentiva</t>
  </si>
  <si>
    <t>03488100789 monouso distribuzione srls</t>
  </si>
  <si>
    <t>Z473DA0E08</t>
  </si>
  <si>
    <t>Adeguamento quadro elettrico elettropompe</t>
  </si>
  <si>
    <t>Z8E3DA98C9</t>
  </si>
  <si>
    <t>manutenzione bilance n. 3 cucine detenuti</t>
  </si>
  <si>
    <t>Z843DADBB4</t>
  </si>
  <si>
    <t>lavori di manutenzione e riparazione mezzi agricoli</t>
  </si>
  <si>
    <t>Z143DB42DC</t>
  </si>
  <si>
    <t>Fornitura materiale edile per adeguamento sezione H</t>
  </si>
  <si>
    <t>Z833DC028E</t>
  </si>
  <si>
    <t>fornitura materiale per gestione attività ufficio</t>
  </si>
  <si>
    <t>Z333DC6D6F</t>
  </si>
  <si>
    <t>Acquisto buoni carburante</t>
  </si>
  <si>
    <t>ZBC3DD6D01</t>
  </si>
  <si>
    <t>Sostituzione pneumatici</t>
  </si>
  <si>
    <t>Dipartimento Amministrazione Penitenziaria - CR ORVIETO - C.F. 81001230556</t>
  </si>
  <si>
    <t>ZEE39A92AC</t>
  </si>
  <si>
    <t>CASA DI RECLUSIONE DI ORVIETO</t>
  </si>
  <si>
    <t>FORNITURA CARBURANTE PER GRUPPO ELETTROGENO</t>
  </si>
  <si>
    <t>AFFIDAMENTO DIRETTO</t>
  </si>
  <si>
    <t>F.LLI TREQUATTRINI SAS</t>
  </si>
  <si>
    <t>Z9F39AEA36</t>
  </si>
  <si>
    <t>RIPARAZIONE MACCHINA BORDATRICE FALEGNAMERIA</t>
  </si>
  <si>
    <t>ATTILIO GORI SRL</t>
  </si>
  <si>
    <t>Z1E399DE17</t>
  </si>
  <si>
    <t>FORNITURA DI CAVI E CONVERTER PER PC</t>
  </si>
  <si>
    <t>PROMO RIGENERA SRL</t>
  </si>
  <si>
    <t>Z9039BE9FE</t>
  </si>
  <si>
    <t>FORNITURA DI MATERASSI PER DETENUTI</t>
  </si>
  <si>
    <t>ODA MEPA</t>
  </si>
  <si>
    <t>LORDFLEX'S SRL</t>
  </si>
  <si>
    <t>ZD639C9EA3</t>
  </si>
  <si>
    <t xml:space="preserve">SERVIZIO DI AFFILATURA LAME </t>
  </si>
  <si>
    <t>C.U.V. SNC</t>
  </si>
  <si>
    <t>Z5639C6E69</t>
  </si>
  <si>
    <t>FORNITURA CARBURANTE PER AUTOMEZZO POL. PEN.</t>
  </si>
  <si>
    <t>MEMO SAS</t>
  </si>
  <si>
    <t>ZC039F307C</t>
  </si>
  <si>
    <t>SERVIZIO RIPARAZIONE AUTOMEZZO POL. PEN.</t>
  </si>
  <si>
    <t>CENTRO CAR SERVICE</t>
  </si>
  <si>
    <t>Z7B39EF7A6</t>
  </si>
  <si>
    <t>CORSO DI FORMAZIONE HACCP</t>
  </si>
  <si>
    <t>TRATTATIVA DIRETTA MEPA</t>
  </si>
  <si>
    <t>PRAUGEST SRL</t>
  </si>
  <si>
    <t>Z983A081C5</t>
  </si>
  <si>
    <t>SERVIZIO SANIFICAZIONE AMBIENTALE 2023</t>
  </si>
  <si>
    <t>SALUS AMBIENTE SRL</t>
  </si>
  <si>
    <t>Z723A2DD4D</t>
  </si>
  <si>
    <t>SERVIZIO LAVAGGIO AUTOMEZZI DI SERVIZIO</t>
  </si>
  <si>
    <t>CONFRONTO DI PREVENTIVI</t>
  </si>
  <si>
    <t>F.LLI TREQUATTRINI SAS; AUTOCARROZZERIA LA RUPE; AGIP ENI SELFAREA SNC</t>
  </si>
  <si>
    <t>ZC63A18153</t>
  </si>
  <si>
    <t>SERVIZIO RACCOLTA, TRASPORTO E SMALTIMENTO RIFIUTI SPECIALI 2023</t>
  </si>
  <si>
    <t>RDO MEPA</t>
  </si>
  <si>
    <t>PROGECO SRL; ECE SRL; ECOLGEST SRL; F.LLI CIOTTI SRL; I.P.I.C. SERVIZI AMBIENTALI SRL; MISA ECOTRASPORTI SRL; TERENZI SRL</t>
  </si>
  <si>
    <t>PROGECO SRL</t>
  </si>
  <si>
    <t>Z933A2803A</t>
  </si>
  <si>
    <t>RIPARAZIONE FRIGORIFERO CUCINA DETENUTI E FORNITURA DI SERRATURA PER FRIGO</t>
  </si>
  <si>
    <t>IAT PLUS SRL</t>
  </si>
  <si>
    <t>ZE53A2654E</t>
  </si>
  <si>
    <t>FORNITURA DI MATERIALE DI PITTURA PER ATTIVITA' SCOLASTICHE</t>
  </si>
  <si>
    <t>BRUZZI ENZO SAS</t>
  </si>
  <si>
    <t>ZE53A2BE87</t>
  </si>
  <si>
    <t>LAVORI FINALI DI MESSA A NORMA A SEGUITO DI ADEGUAMENTO IMPIANTI ELETTRICI OFFICINE</t>
  </si>
  <si>
    <t>BITEC ELETTROSITEMI SAS</t>
  </si>
  <si>
    <t>ZB83A31B4F</t>
  </si>
  <si>
    <t>MANUTENZIONE COMPRESSORI OFFICINE</t>
  </si>
  <si>
    <t>ELETTROMECCANICA 2001 GROUP SRLS</t>
  </si>
  <si>
    <t>ZDA3A3623E</t>
  </si>
  <si>
    <t>FORNITURA RICAMBI PER TELAI TESSITORIA</t>
  </si>
  <si>
    <t>ELTEM SRL</t>
  </si>
  <si>
    <t>Z8C3A2D790</t>
  </si>
  <si>
    <t>FORNITURA DI MATERIALE EDILE PER MOF</t>
  </si>
  <si>
    <t>ORSOLINI AMEDEO SPA</t>
  </si>
  <si>
    <t>Z123A48B58</t>
  </si>
  <si>
    <t>REVISIONE MACCHINE OFFICINA FABBRI</t>
  </si>
  <si>
    <t>GARDEN MOTOR S.R.L.</t>
  </si>
  <si>
    <t>Z5C3A5907C</t>
  </si>
  <si>
    <t>FORNITURA E MONTAGGIO DI N. 1 BATTERIA PER AUTOMEZZO POL. PEN.</t>
  </si>
  <si>
    <t>L'ELETTRODIESEL S.N.C.</t>
  </si>
  <si>
    <t>Z5A3A5842E</t>
  </si>
  <si>
    <t>FORNITURA DI MATERIALE DI VERNICIATURA</t>
  </si>
  <si>
    <t>BRUZZI ENZO SAS; CERQUITELLI 1980 SRL; FERRAMENTA HOBBY IDEA SNC; FERRAMENTA SISTONI; MATTORREPASQUINA E GUERRINIELIO SNC</t>
  </si>
  <si>
    <t>9682849BC3</t>
  </si>
  <si>
    <t>FORNITURA DI MATERIALE PER OFFICINA FABBRI</t>
  </si>
  <si>
    <t>FERRO UMBRIA SRL; EUROFERRAMENTA SNC; FERRAMENTA MORETTI; SIDERPALI SRL</t>
  </si>
  <si>
    <t>FERRO UMBRIA SRL</t>
  </si>
  <si>
    <t>Z803A68E53</t>
  </si>
  <si>
    <t>FORNITURA DI MATERIALE PER GIARDINAGGIO</t>
  </si>
  <si>
    <t>Z773920496</t>
  </si>
  <si>
    <t>SERVIZIO DI RIPARAZIONE MACCHINE CERAMISTI</t>
  </si>
  <si>
    <t>FUCCELLI SRL</t>
  </si>
  <si>
    <t>Z3D3A72ACA</t>
  </si>
  <si>
    <t>FORNITURA E POSA IN OPERA DI AEREOTERMI OFFICINA FABBRI</t>
  </si>
  <si>
    <t>BEA S.R.L.</t>
  </si>
  <si>
    <t>Z6D3A792E9</t>
  </si>
  <si>
    <t>SERVIZIO DI MANUTENZIONE ORDINARIA CARRELLI 2023</t>
  </si>
  <si>
    <t>CE.AS. CARRELLI 2 SNC; TRUCK SERVICE; PENCHINI MACCHINE INDUSTRALI SRL</t>
  </si>
  <si>
    <t>CE.AS. CARRELLI 2 SNC</t>
  </si>
  <si>
    <t>ZAB3A78A21</t>
  </si>
  <si>
    <t>FORNITURA RICAMBI PER ANNODATRICE</t>
  </si>
  <si>
    <t>STAUBLI ITALIA SPA</t>
  </si>
  <si>
    <t>ZDF3A88375</t>
  </si>
  <si>
    <t>FORNITURA DI UN FORNO PER SCUOLA</t>
  </si>
  <si>
    <t>ZC43A923D7</t>
  </si>
  <si>
    <t>FORNITURA IN NOLEGGIO SERVIZIO FONICO</t>
  </si>
  <si>
    <t>CONGRESS TECNO SERVICE SRL</t>
  </si>
  <si>
    <t>Z873A969AE</t>
  </si>
  <si>
    <t>SERVIZIO URGENTE DI PULIZIA STRAORDINARIA UFFICI DIREZIONE</t>
  </si>
  <si>
    <t>SOC COOP SOCIALE LA PERLA</t>
  </si>
  <si>
    <t>Z7C3A3DEEB</t>
  </si>
  <si>
    <t>SERVIZIO DI RECAPITO E RITIRO PACCHI C/O LA RTS DI TERNI</t>
  </si>
  <si>
    <t>PANCRAZI SRL</t>
  </si>
  <si>
    <t>ZC43AA4514</t>
  </si>
  <si>
    <t>SERVIZIO DI MANUTENZIONE IMPIANTO ANTINCENDIO ANNO 2023</t>
  </si>
  <si>
    <t>QF ANTINCENDIO; MOSCATELLI ENRICO &amp; C. SNC; SICURVITERBO SAS; TECNO ANTINCENDIO S.R.L.; TRASIMENO SISTEMI ANTINCENDIO SRL</t>
  </si>
  <si>
    <t>QF ANTINCENDIO</t>
  </si>
  <si>
    <t>Z9C3AAB3E0</t>
  </si>
  <si>
    <t>SERVIZIO VERIFICA PERIODICA ELEVATORI</t>
  </si>
  <si>
    <t>CERTAT S.R.L.</t>
  </si>
  <si>
    <t>ZBA3AAFDA7</t>
  </si>
  <si>
    <t>FORNITURA IMPIANTO VIDEOSORVEGLIANZA REPARTO LAVORAZIONI</t>
  </si>
  <si>
    <t>S. B. ELETTRICA SRL</t>
  </si>
  <si>
    <t>Z633ABD184</t>
  </si>
  <si>
    <t>INSTALLAZIONE DI SISTEMA EL COUNTER PER LAVATRICI AD USO DEI DETENUTI</t>
  </si>
  <si>
    <t>TECHVISION SISTEMI MULTIMEDIALI SRL</t>
  </si>
  <si>
    <t>ZB23B00E9E</t>
  </si>
  <si>
    <t>FORNITURA DI MATERIALE EDILE PER ALLOGGIO DEMANIALE</t>
  </si>
  <si>
    <t>NEW MILLENNIUM SRL</t>
  </si>
  <si>
    <t>Z633AB1544</t>
  </si>
  <si>
    <t>INTERVENTO DI RIPARAZIONE RILEVATORE FUMO FALEGNAMERIA</t>
  </si>
  <si>
    <t>EUROELETTRIK SRL</t>
  </si>
  <si>
    <t>Z3A3AEBB63</t>
  </si>
  <si>
    <t>FORNITURA E POSA IN OPERA PARTITORE PER IMPIANTO ANTENNA</t>
  </si>
  <si>
    <t>MARCHINO GIULIANO IMPIANTI ELETTRICI</t>
  </si>
  <si>
    <t>ZAF3AF16BB</t>
  </si>
  <si>
    <t>SERVIZIO RIPARAZIONE IMPASTATRICE</t>
  </si>
  <si>
    <t>Z863B4D23A</t>
  </si>
  <si>
    <t>SERVIZIO RIPARAZIONE MACCHINE DA CUCIRE</t>
  </si>
  <si>
    <t>PALONI MARCO</t>
  </si>
  <si>
    <t>Z1D3AFCFE8</t>
  </si>
  <si>
    <t>FORNITURA E INSTALLAZIONE DI LAMPADE PER ALLOGGIO DEMANIALE</t>
  </si>
  <si>
    <t>ELETTROIMPIANTI F.M. SRL</t>
  </si>
  <si>
    <t>Z6A3B4474C</t>
  </si>
  <si>
    <t>FORNITURA DI SERRATURA PER PORTA UFFICIO MATRICOLA</t>
  </si>
  <si>
    <t>CERQUITELLI 1980 SRL</t>
  </si>
  <si>
    <t>ZF33B0B626</t>
  </si>
  <si>
    <t>FORNITURA DI CUTTER PROFESSIONALE PER CUCINA DETENUTI</t>
  </si>
  <si>
    <t>SIVER SRL</t>
  </si>
  <si>
    <t>ZB13B17824</t>
  </si>
  <si>
    <t>FORNITURA DI GAS TECNICO PER OFFICINA FABBRI</t>
  </si>
  <si>
    <t>SOL SPA</t>
  </si>
  <si>
    <t>Z4E3B184AD</t>
  </si>
  <si>
    <t>FORNITURA ARREDI BAGNO ALLOGGIO</t>
  </si>
  <si>
    <t>98082041FE</t>
  </si>
  <si>
    <t>FORNITURA DI CESOIA PER OFFICINA FABBRI</t>
  </si>
  <si>
    <t>ALA RAPPRESENTANZE SRL; B.S. MACCHINE SRL; D'AMICO SRL; ELETTROSERVIZI SRL;ULTRAPTROMEDIA SRL</t>
  </si>
  <si>
    <t>ALA RAPPRESENTANZE SRL</t>
  </si>
  <si>
    <t>Z623B384F8</t>
  </si>
  <si>
    <t>FORNITURA IN OPERA DI LAMPADE PER SEZIONE E ACCESSORI SETTORI VARI</t>
  </si>
  <si>
    <t>VITTORIANO MENCARINO</t>
  </si>
  <si>
    <t>Z6B3B4197C</t>
  </si>
  <si>
    <t>SERVIZIO DI MANUTENZIONE IMPIANTI AERAULICI 2023</t>
  </si>
  <si>
    <t>A.S.I. AZIENDA SERVIZI ITALIA</t>
  </si>
  <si>
    <t>Z5E351CA40</t>
  </si>
  <si>
    <t>FORNITURA DI SERRATURA PER PORTA</t>
  </si>
  <si>
    <t>U-MATIC SNC</t>
  </si>
  <si>
    <t>ZCB3B60224</t>
  </si>
  <si>
    <t>FORNITURA IN OPERA DI CONDIZIONATORE PER LOCALE SERVER</t>
  </si>
  <si>
    <t>LA TERMOIDRAULICA EXPRESS DI RAGNO MAURO</t>
  </si>
  <si>
    <t>ZB63AFEB6B</t>
  </si>
  <si>
    <t>NUOVA LINEA ELETTRICA FORNO</t>
  </si>
  <si>
    <t>ARTEMIO PAOLO BELLI</t>
  </si>
  <si>
    <t>Z953B7090F</t>
  </si>
  <si>
    <t>FORNITURA DI STENDARDI</t>
  </si>
  <si>
    <t>MIR. SOC. COOP. SOC.</t>
  </si>
  <si>
    <t>Z743B4FD6B</t>
  </si>
  <si>
    <t>SERVIZIO DI PRELIEVO TRASPORTO E SMALTIMENTO CALCINACCI</t>
  </si>
  <si>
    <t>PETTINACCI VITTORIO</t>
  </si>
  <si>
    <t>Z013B64255</t>
  </si>
  <si>
    <t>REALIZZAZIONE IMPIANTO ELETTRICO EX ISOLAMENTO</t>
  </si>
  <si>
    <t>BONUCCI FRANCESCO; EMMELETTRICA; FAG; FENIGE SRL; G.S.A. GLOBAL SERVICE</t>
  </si>
  <si>
    <t>G.S.A. GLOBAL SERVICE</t>
  </si>
  <si>
    <t>Z9D3B69494</t>
  </si>
  <si>
    <t>FORNITURA DI IMBALLAGGI PER OFFICINA</t>
  </si>
  <si>
    <t>ELLE IMBALLAGGI; ORSINI GROUP; SCATOLIFICIO ARTIGIANO SRL; SCATOLIFICIOFRATI &amp; FARNESI SNC; SCATOLIFICO ME-CAR SRL; SOLINI MARCELLO SRL; SOLUZIONI IMBALLAGGI ALIMENTARI SRL; TECNOCART IMBALLAGGI</t>
  </si>
  <si>
    <t>ORSINI GROUP</t>
  </si>
  <si>
    <t>Z893B72533</t>
  </si>
  <si>
    <t>ESECUZIONE PROVE DI AFFIDABILITA'</t>
  </si>
  <si>
    <t>O.R.A. DI PARADISO FAUSTO</t>
  </si>
  <si>
    <t>Z9E3B72EC8</t>
  </si>
  <si>
    <t>SERVIZIO SORVEGLIANZA FISICA</t>
  </si>
  <si>
    <t>CENTRO ITALIANO DI RADIOPROTEZIONE S.A.S.; DOSIMETRY SYSTEM; ING. ALESSANDRO ROSA; ING. ALESSANDRO SARANDREA; SIMPES SRL</t>
  </si>
  <si>
    <t>CENTRO ITALIANO DI RADIOPROTEZIONE S.A.S.</t>
  </si>
  <si>
    <t>Z963B721D7</t>
  </si>
  <si>
    <t>INTERVENTO RIPARAZIONE AUTOMEZZO</t>
  </si>
  <si>
    <t>ZE43BA0978</t>
  </si>
  <si>
    <t>INTERVENTO DI RIPARAZIONE LAVATRICI</t>
  </si>
  <si>
    <t>LAVAVIT SRL</t>
  </si>
  <si>
    <t>Z873B9E0B7</t>
  </si>
  <si>
    <t>FORNITURA DI ACCESSORI PER SARTORIA</t>
  </si>
  <si>
    <t>PALONI  MARCO; TOOLBOX; ULTRAPROMEDIA SRL</t>
  </si>
  <si>
    <t>ZEE3BA0066</t>
  </si>
  <si>
    <t>MANUTENZIONE IMPIANTO RILEVAZIONE FUMI</t>
  </si>
  <si>
    <t>Z913B9F60A</t>
  </si>
  <si>
    <t>FORNITURA DI MANTENITORI DI CARICA PER BATTERIA</t>
  </si>
  <si>
    <t>ULTRAPROMEDIA SRL</t>
  </si>
  <si>
    <t>ZDB3BA49B7</t>
  </si>
  <si>
    <t>FORNITURA DI MATERIALE MANTENIMENTO DETENUTI</t>
  </si>
  <si>
    <t>LA CASALINDA SRL</t>
  </si>
  <si>
    <t>Z013BA529C</t>
  </si>
  <si>
    <t>FORNITURA DI SEDIE PER UFFICIO</t>
  </si>
  <si>
    <t xml:space="preserve">PAPER-INGROS </t>
  </si>
  <si>
    <t>Z793BB44C6</t>
  </si>
  <si>
    <t>FORNITURA CONTENITORI PER RACCOLTA DIFFERENZIATA</t>
  </si>
  <si>
    <t>SARTORI AMBIENTE SRL</t>
  </si>
  <si>
    <t>ZDB3BB6EE0</t>
  </si>
  <si>
    <t>FORNITURA LAVATRICE REPARTO SEMILIBERI</t>
  </si>
  <si>
    <t>LAITECH SRLS</t>
  </si>
  <si>
    <t>Z773BF1AAA</t>
  </si>
  <si>
    <t>FORNITURA DI CARBURANTE PER ATTREZZATURE OFFICINE</t>
  </si>
  <si>
    <t>Z7D3BB5F58</t>
  </si>
  <si>
    <t>DIREZIONE TECNICA OFFICINA FABBRI</t>
  </si>
  <si>
    <t>PROCEDURA APERTA</t>
  </si>
  <si>
    <t>-</t>
  </si>
  <si>
    <t>BESSI GIANFRANCO</t>
  </si>
  <si>
    <t>ZEB3BADA3C</t>
  </si>
  <si>
    <t>DIREZIONE TECNICA OFFICINA FALEGNAMERIA</t>
  </si>
  <si>
    <t>CARLI SERGIO</t>
  </si>
  <si>
    <t>ZA63BF9234</t>
  </si>
  <si>
    <t>SERVIZIO PRIMA ACCENSIONE CALDAIA</t>
  </si>
  <si>
    <t>NEW SERVICE S.R.L. UNIPERSONALE</t>
  </si>
  <si>
    <t>Z653BF8B78</t>
  </si>
  <si>
    <t>LAVORI DI INSTALLAZIONE RELATIVI AGLI ALLACCI IDRICO E GAS</t>
  </si>
  <si>
    <t>BUZI ANGELO SRL</t>
  </si>
  <si>
    <t>ZE53BFE4E0</t>
  </si>
  <si>
    <t>SERVIZIO DI PRELIEVO E TRASPORTO A DEMOLIZIONE AUTOMEZZO POL. PEN.</t>
  </si>
  <si>
    <t>AUTOCARROZZERIA LA RUPE S.N.C.</t>
  </si>
  <si>
    <t>Z593C135AE</t>
  </si>
  <si>
    <t>SERVIZIO DI RIPARAZIONE AFFETTATRICE</t>
  </si>
  <si>
    <t>F. B. SNC</t>
  </si>
  <si>
    <t>ZD93C1204B</t>
  </si>
  <si>
    <t>FORNITURA DI CARTA A3 E A4 PER ATTIVITA' SCOLASTICHE</t>
  </si>
  <si>
    <t>P.R.I.S.M.A. SRL; AUTOMAZIONE UFFICIO SRL; ERREBIAN; GRUPPO SPAGGIARI PARMA SPA; PROMO RIGENERA SRL</t>
  </si>
  <si>
    <t>P.R.I.S.M.A. SRL</t>
  </si>
  <si>
    <t>ZF73C12B52</t>
  </si>
  <si>
    <t>SERVIZIO DI RIPARAZIONE FOTOCOPIATRICE XEROX</t>
  </si>
  <si>
    <t>AUTOMAZIONE UFFICIO SRL</t>
  </si>
  <si>
    <t>A0016812F3</t>
  </si>
  <si>
    <t>FORNITURA DI LEGNAME PER OFFICINA FALEGNAMI</t>
  </si>
  <si>
    <t>MATTIOLI LEGNAMI SRL; BARSOTTI LEGNAMI SRL; CAMPALDINO LEGNAMI SRL; LEGNAMI PAOLINI SNC; ZEGA LEGNAMI SRL</t>
  </si>
  <si>
    <t>MATTIOLI LEGNAMI SRL</t>
  </si>
  <si>
    <t>ZC63C1B616</t>
  </si>
  <si>
    <t>SERVIZIO DI PULIZIA ALLOGGIO N. 1</t>
  </si>
  <si>
    <t>Z803C1FB76</t>
  </si>
  <si>
    <t>FORITURA DI FERRAMENTA PER ARMADI</t>
  </si>
  <si>
    <t>C.U.V. SNC; CECCHINATO SRL; FERRAMENTA GALILEO SRL; FERRAMENTE GALLI SILVIO E FIGLI SNC; FERRAMENTA MORETTI</t>
  </si>
  <si>
    <t>ZF23C1F102</t>
  </si>
  <si>
    <t>FORNITURA DI GAS TECNICO PER OFFICINA</t>
  </si>
  <si>
    <t>ZAB3D26E66</t>
  </si>
  <si>
    <t>CORSO DI FOTOGRAFIA</t>
  </si>
  <si>
    <t>MANUELA CANNONE</t>
  </si>
  <si>
    <t>Z823C1D9AF</t>
  </si>
  <si>
    <t>FORNITURA DI PANNELLI E COLLA PER PROTEZIONE CAMPO SPORTIVO</t>
  </si>
  <si>
    <t>CODEX SRL</t>
  </si>
  <si>
    <t>Z0C3C226B6</t>
  </si>
  <si>
    <t>FORNITURA DI N. 1 MOBILE PER BAGNO PER ALLOGGIO</t>
  </si>
  <si>
    <t>Z3D3C22FFF</t>
  </si>
  <si>
    <t>FORNITURA DI AFFETTATRICE PER ATTIVITA' SCOLASTICHE</t>
  </si>
  <si>
    <t>SENO &amp; SENO SPA</t>
  </si>
  <si>
    <t>Z0F3C22F5D</t>
  </si>
  <si>
    <t>FORNITURA DI SERRATURA DI SICUREZZA PER CANCELLO</t>
  </si>
  <si>
    <t>OFFICINE MARSILII SRL</t>
  </si>
  <si>
    <t>Z973C22BD2</t>
  </si>
  <si>
    <t>LAVORI PER LA REALIZZAZIONE DI UN NUOVO IMPIANTO IDRICO SANITARIO REPARTO A TRATTAMENTO NTENSIFICATO</t>
  </si>
  <si>
    <t>Z643C37056</t>
  </si>
  <si>
    <t>REALIZZAZIONE DI NUOVA LINEA ELETTRICA FORNO PRESSO SALA CONVEGNO</t>
  </si>
  <si>
    <t>Z8F3C45B79</t>
  </si>
  <si>
    <t>FORNITURA DI N. 2 HARD DISKS</t>
  </si>
  <si>
    <t>FASTBRAIN ENGINEERING SRL</t>
  </si>
  <si>
    <t>Z063C457E2</t>
  </si>
  <si>
    <t>FORNITURA DI SEDIE PER ATTIVITA' SCOLASTICHE</t>
  </si>
  <si>
    <t>Z6D3C45059</t>
  </si>
  <si>
    <t>FORNITURA DI N. 1 PANCA COMPLETA DI BILANCIERE E DISCHI</t>
  </si>
  <si>
    <t>PLASTI FOR MOBIL</t>
  </si>
  <si>
    <t>Z893C43F62</t>
  </si>
  <si>
    <t>FORNITURA DI N. 1 FASCIATIO PER BAGNO SALA COLLOQUI</t>
  </si>
  <si>
    <t>Z693C7DB2F</t>
  </si>
  <si>
    <t>LAVORI ELETTRICI DI MANUTENZIONE PRESSO PORTINERIA, EX CHIESA E LAVORAZIONI</t>
  </si>
  <si>
    <t>CERIP SRL</t>
  </si>
  <si>
    <t>Z323C56B7D</t>
  </si>
  <si>
    <t>FORNITURA FERRAMENTA OFFICINE</t>
  </si>
  <si>
    <t>Z863C565B2</t>
  </si>
  <si>
    <t>SERVIZIO RIPARAZIONE MACCHINE FALEGNAMERIA</t>
  </si>
  <si>
    <t>CARDINALI MAURO SRL</t>
  </si>
  <si>
    <t>Z263C6032B</t>
  </si>
  <si>
    <t>SERVIZIO RIPARAZIONE CONDIZIONATORE LOCALE FARMACIA</t>
  </si>
  <si>
    <t>Z213C62328</t>
  </si>
  <si>
    <t>FORNITURA E MONTAGGIO DI PNEUMATICI E VALVOLA ANTIFORATURA PER AUTOMEZZO POL. PEN.</t>
  </si>
  <si>
    <t>GALA PNEUMATICI S.R.L.</t>
  </si>
  <si>
    <t>Z8C3C69647</t>
  </si>
  <si>
    <t>FORNITURA DI CARBURANTE PER GRUPPO ELETTROGENO</t>
  </si>
  <si>
    <t>ZD83C71A89</t>
  </si>
  <si>
    <t>FORNITURA DI MATERIALE PER VERNICIATURA</t>
  </si>
  <si>
    <t>Z043C6E64C</t>
  </si>
  <si>
    <t>FORNITURA DI MATERIALE PER MOF</t>
  </si>
  <si>
    <t>CERQUITELLI 1980 SRL; DI MARCO MARCO SRL; EDILDOMUS FEDERICI SAS; NEW MILLENNIUM; ORSOLINI AMEDEO SPA</t>
  </si>
  <si>
    <t>Z403C714DD</t>
  </si>
  <si>
    <t>FORNITURA IN OPERA DI PELLICOLE ANTISOLARI</t>
  </si>
  <si>
    <t>SERISOLAR S.R.L.</t>
  </si>
  <si>
    <t>ZC32C7A2C6</t>
  </si>
  <si>
    <t>FORNITURA DI N. 2 TONER RIGENERATI PER STAMPANTI</t>
  </si>
  <si>
    <t>ZE53C41291</t>
  </si>
  <si>
    <t>FORNITURA DI N. 1 FRIGORIFERO PER SEMILIBERI</t>
  </si>
  <si>
    <t>MR SERVICE SRL</t>
  </si>
  <si>
    <t>ZC13CA6180</t>
  </si>
  <si>
    <t>FORNITURA DI TONER RIGENERATI PER STAMPANTI</t>
  </si>
  <si>
    <t>Z7B3CB6320</t>
  </si>
  <si>
    <t>FORNITURA DI MACCHINA DA CUCIRE PROFESSIONALE ZIG ZAG</t>
  </si>
  <si>
    <t>PALONI MARCO; CAROTI SAS; MR SERVICE SRL; SIVER SRL; TECNO D SNC</t>
  </si>
  <si>
    <t>Z153CD62E4</t>
  </si>
  <si>
    <t>SERVIZIO DI PRELIEVO E ANALISI ACQUA PREVENZIONE LEGIONELLA</t>
  </si>
  <si>
    <t xml:space="preserve">OMNIADUE LAB SS </t>
  </si>
  <si>
    <t>ZB93CD4880</t>
  </si>
  <si>
    <t>SERVIZIO RIPARAZIONE MACCHINE BORDATRICE E CALIBRATRICE FALEGNAMERIA</t>
  </si>
  <si>
    <t>Z123CD8C3E</t>
  </si>
  <si>
    <t>SERVIZIO RIPARAZIONE MACCHINE DA CUCIRE SARTORIA</t>
  </si>
  <si>
    <t>Z573D49E28</t>
  </si>
  <si>
    <t>LAVORI DI SOSTITUZIONE DEL BRUCIATORE DELLA CALDAIA DELLA DIREZIONE</t>
  </si>
  <si>
    <t>Z4F3CE2207</t>
  </si>
  <si>
    <t>FORNITURA DI GRUPPO DI CONTINUITA' PER PC CENTRALINO</t>
  </si>
  <si>
    <t>Z623CF95D8</t>
  </si>
  <si>
    <t>SERVIZIO DIRIPARAZIONE FRY TOP E FORNITURA DI FRUSTA PER IMPASTATRICE LABORATORO CORSI SCOLASTICI</t>
  </si>
  <si>
    <t>Z8D3D00E44</t>
  </si>
  <si>
    <t>FORNITURA DI COLLA PER OFFICINA FALEGNAMI</t>
  </si>
  <si>
    <t>ZB23CED996</t>
  </si>
  <si>
    <t>FORNITURA DI N. 2 MACCHINETTE TAGLIACAPELLI</t>
  </si>
  <si>
    <t>Z683DA5999</t>
  </si>
  <si>
    <t>SERVIZIO DI RACCOLTA TRASPORTO E SMALTIMENTO CALCINACCI</t>
  </si>
  <si>
    <t>Z2C3D10998</t>
  </si>
  <si>
    <t>SERVIZO DI SPURGO FOGNATURE</t>
  </si>
  <si>
    <t>ORVIETO SPURGHI</t>
  </si>
  <si>
    <t>Z1C3D1FA66</t>
  </si>
  <si>
    <t>FORNITURA DI MACCHINA CESOIA PUNZONATRICE</t>
  </si>
  <si>
    <t>ALA RAPPRESENTANZE SRL; D'AMICO SRL; MR SERVICE SRL; PENCHINI MACCHINE INDUSTRIALI SRL; PERSICHETTI</t>
  </si>
  <si>
    <t>Z913D1DE20</t>
  </si>
  <si>
    <t>FORNITURA DI CANCELLERIA PER ATTIVITA' SCOLASTICHE</t>
  </si>
  <si>
    <t>ERREBIAN SPA</t>
  </si>
  <si>
    <t>ZC03D2B8B1</t>
  </si>
  <si>
    <t>FORNITURA DI MACCHINA COMBINATA PER FALEGNAMERIA</t>
  </si>
  <si>
    <t>ATTILIO GORI SRL; D'AMICO SRL; PENCHINI MACCHINE INDUSTRALI SRL; PIERI MACCHINE SRL; PIRAS SNC</t>
  </si>
  <si>
    <t>Z323D2410A</t>
  </si>
  <si>
    <t>FORNITURA DI DETERGENTI INDUSTRIALI PER LAVANDERIA</t>
  </si>
  <si>
    <t>ZA73D24B01</t>
  </si>
  <si>
    <t>SERVIZIO RIPARAZIONE LAVATRICE SARTORIA</t>
  </si>
  <si>
    <t>Z063D26F07</t>
  </si>
  <si>
    <t>ORGANIZZAZIONE E REALIZZAZIONE DI UN LABORATORIO SARTORIALE PROFESSIONALIZZANTE</t>
  </si>
  <si>
    <t>Z653D2DDEF</t>
  </si>
  <si>
    <t>FORNITURA DI MINUTERIA PER CUCINA SCUOLA ALBERGHIERA</t>
  </si>
  <si>
    <t>S.A.T. GRANDI CUCINE SRL</t>
  </si>
  <si>
    <t>ZBD3D388F7</t>
  </si>
  <si>
    <t>FORNITURA DI N. 1 TELEVISORE PER SALA RIUNIONI</t>
  </si>
  <si>
    <t>DEALTEK SNC</t>
  </si>
  <si>
    <t>Z223D51923</t>
  </si>
  <si>
    <t>FORNITURA DI N. 1 LETTORE OTTICO COMPLETO D CAVETTERIA</t>
  </si>
  <si>
    <t>Z5D3D55333</t>
  </si>
  <si>
    <t>SERVIZIO DI RIPARAZIONE DELLA POMPA DELL'IMPIANTO DI ASPIRAZIONE</t>
  </si>
  <si>
    <t>IRE 4 S.R.L.</t>
  </si>
  <si>
    <t>Z873D54020</t>
  </si>
  <si>
    <t>INTERVENTO DI MANUTENZIONE DELLE CONVERSE E POSA IN OPERA DI GRATE ALLE FINESTRE</t>
  </si>
  <si>
    <t xml:space="preserve">BACCHIO SETTIMIO </t>
  </si>
  <si>
    <t>ZC23D55FB7</t>
  </si>
  <si>
    <t>INTERVENTI ELETTRICI URGENTI REPARTO LAVORAZIONI</t>
  </si>
  <si>
    <t>Z843D6D345</t>
  </si>
  <si>
    <t>ESECUZIONE TAGLIANDO PROGRAMMATO AUTOMEZZO POL. PEN.</t>
  </si>
  <si>
    <t>Z973D6D66E</t>
  </si>
  <si>
    <t>FRORNITURA E  MONTAGGIO DI PNEUMATICI E COMPONENTI ELETTRICI PER AUTOMEZZI</t>
  </si>
  <si>
    <t>ZE43D8E907</t>
  </si>
  <si>
    <t>FORNITURA DI DISPOSITIVI TRIFASE PER GESTIONE LAVAGGI E N. 1 TERMINALE</t>
  </si>
  <si>
    <t>ZA03D8DA9F</t>
  </si>
  <si>
    <t>FORNITURA DI TESTI GIURIDICI</t>
  </si>
  <si>
    <t>LIBRERIA CARTOLERIA VALENTE</t>
  </si>
  <si>
    <t>Z163D9C7F5</t>
  </si>
  <si>
    <t>FORNITURA DI UNA LAVASTOVIGLIE PER MENSA AGENTI</t>
  </si>
  <si>
    <t>Z303DA4C77</t>
  </si>
  <si>
    <t>FORNITURA DI MATERIALE ANTINFORTUNISTICO PER OFFICINE</t>
  </si>
  <si>
    <t>CERQUITELLI 1980 SRL; TECNOANTINCENDIO SRL; FAUL.ANTINFORTUNISTICA; SIR SAFETY SYSTEM SPA; WORKWEAR SHOP</t>
  </si>
  <si>
    <t>SIR SAFETY SYSTEM SPA</t>
  </si>
  <si>
    <t>ZC03DB55C4</t>
  </si>
  <si>
    <t>FONITURA DI COPERCHI PER VASCHETTE CORSO SCOLASTICO</t>
  </si>
  <si>
    <t>ZC03DBD82B</t>
  </si>
  <si>
    <t>FORNITURA DI ABBIGLIAMENTO PER CUOCHI CUCINA DETENUTI</t>
  </si>
  <si>
    <t>ZAA3DC13EE</t>
  </si>
  <si>
    <t>FORNITURA DI MATERIALE SPORTIVO</t>
  </si>
  <si>
    <t>DESIG ITALIA SRL</t>
  </si>
  <si>
    <t>Z8B3DC8236</t>
  </si>
  <si>
    <t>INTERVENTO DI SOSTITUZIONE LAMPEGGIATORE E PASTIGLIE FRENI SU AUTOMEZZI POL. PEN.</t>
  </si>
  <si>
    <t>ZAC3DC5724</t>
  </si>
  <si>
    <t>FORNITURA DI UN PIANOFORTE CON ACCESSORI DI AMPLIFICAZIONE</t>
  </si>
  <si>
    <t>MASSIMILIANO VERSIGLIONI</t>
  </si>
  <si>
    <t>Z633DCCDB6</t>
  </si>
  <si>
    <t>FORNITURA DI POMPA, SHAMPOO E PELLI PER PULIZIA AUTO</t>
  </si>
  <si>
    <t>Z143DC9B01</t>
  </si>
  <si>
    <t>FORNITURA DI UNA RICAMATRICE CON ACCESSORI PER CORSO</t>
  </si>
  <si>
    <t>CARDANO CECILIA SNC</t>
  </si>
  <si>
    <t>ZC83DD470F</t>
  </si>
  <si>
    <t>FORNITURA DI ATTREZZATURA VARIA PER OFFICINA</t>
  </si>
  <si>
    <t>WUERTH SRL</t>
  </si>
  <si>
    <t>Z423DCDF4A</t>
  </si>
  <si>
    <t>FORNITURE DI ATTREZZATURE PER CUCINA</t>
  </si>
  <si>
    <t>Z783DD771C</t>
  </si>
  <si>
    <t>FORNITURA DI ATTREZZATURA PER MOF</t>
  </si>
  <si>
    <t>Z36392F007</t>
  </si>
  <si>
    <t>CONGELAMENTO DI UN TUBO DEL TERMOSIFONE PRESSO LA SEZONE DETENTIVA</t>
  </si>
  <si>
    <t>0000000000</t>
  </si>
  <si>
    <t>FORNITURA DI ACQUA</t>
  </si>
  <si>
    <t>CONRATTO DI PUBBLICO SERVIZIO</t>
  </si>
  <si>
    <t>SII SCPA SERVIZIO IDRICO INTEGRATO</t>
  </si>
  <si>
    <t>Z472A07F0E</t>
  </si>
  <si>
    <t>NOLEGGIO MACCHINE MULTIFUNZIONE</t>
  </si>
  <si>
    <t>ODA IN CONVENZIONE CONSIP</t>
  </si>
  <si>
    <t>OLIVETTI SPA</t>
  </si>
  <si>
    <t>ZB03805570</t>
  </si>
  <si>
    <t>FORNITURA DI CERNIERE PER ARMADI</t>
  </si>
  <si>
    <t>C.U.V. SNC; ELETTROMECCANICA MARIANI; FERRAMENTA SEVERI SRL; MASCIOLINI SRL; MINGONI GIOVANNA; TECNOLEGNO SAS</t>
  </si>
  <si>
    <t>Z9937894A7</t>
  </si>
  <si>
    <t>ADEGUAMENTO POSTO TRANSITO</t>
  </si>
  <si>
    <t>STUDIO INGEGNERIA ANDREANI; LUCA CALZUOLI; TIBERI ALBERTO</t>
  </si>
  <si>
    <t>STUDIO INGEGNERIA ANDREANI</t>
  </si>
  <si>
    <t>Z9D38E26C0</t>
  </si>
  <si>
    <t>FORNITURA  DI MATERIALE DI PULIZIA</t>
  </si>
  <si>
    <t>CEVA MULTILINE; LA CASALINDA SRL; RUGGERI SRL; SOLINI MARCELLO SRL; SOLUZIONI IMBALLAGGI ALIMENTARI SRL</t>
  </si>
  <si>
    <t>ZB1383ABB2</t>
  </si>
  <si>
    <t>RELAZIONI EX L. 10/91 CON RILASCIO AQE</t>
  </si>
  <si>
    <t>FRUSTAGATTI MICHELE</t>
  </si>
  <si>
    <t>Z94394DF02</t>
  </si>
  <si>
    <t>EXPERTI EX ART. 80 GENNAIO 2023</t>
  </si>
  <si>
    <t>FANELLI ANGELICA</t>
  </si>
  <si>
    <t>ZD039B06A</t>
  </si>
  <si>
    <t>ESPERTI EX ART. 80 FEBBRAIO-DICEMBRE 2023</t>
  </si>
  <si>
    <t>Z2E39BC2D5</t>
  </si>
  <si>
    <t>LONERO FRANCESCA</t>
  </si>
  <si>
    <t>Z6B390AB2B</t>
  </si>
  <si>
    <t>PROGETTO "PER-CORSI PER LA PERSONA"</t>
  </si>
  <si>
    <t>ASS. CULTURALE ELEUSIS</t>
  </si>
  <si>
    <t>895001385E</t>
  </si>
  <si>
    <t>GESTIONE INTEGRATA DELLA SALUTE E SICUREZZA SUI LUOGHI DI LAVORO</t>
  </si>
  <si>
    <t>ADESIONE A CONVENZIONE CONSIP</t>
  </si>
  <si>
    <t>CONSILIA CFO SRL</t>
  </si>
  <si>
    <t>Z3E354FC29</t>
  </si>
  <si>
    <t>TRATTAMENTO INTENSIFICATO COGNITIVO COMPORTAMENTALE SEX OFFENDER - PROGETTO "C'ERA UNA VOLTA: GUARDARE IL PASSATO CON OCCHI DIVERSI"</t>
  </si>
  <si>
    <t>LISONI FRANCESCA</t>
  </si>
  <si>
    <t>Z053D38C13</t>
  </si>
  <si>
    <t>TRATTAMENTO INTENSIFICATO COGNITIVO COMPORTAMENTALE SEX OFFENDER - PROGETTO "NESSUNO ESCLUSO"</t>
  </si>
  <si>
    <t>SPAGNOLI PATRIZIA</t>
  </si>
  <si>
    <t>Z8036593B1</t>
  </si>
  <si>
    <t>FRAZIONAMENTO CATASTALE</t>
  </si>
  <si>
    <t>FOSCOLI LUCA</t>
  </si>
  <si>
    <t>Z3B344FDE5</t>
  </si>
  <si>
    <t>FORNITURA DI CARBURANTE PER AUTOMEZZI TRAMITE FUEL CARD</t>
  </si>
  <si>
    <t>ODA IN ACCORDO QUADRO CONSIP</t>
  </si>
  <si>
    <t>ITALIANA PETROLI SPA</t>
  </si>
  <si>
    <t>Z7D38FDB42</t>
  </si>
  <si>
    <t>FORNITURA DI CALENDARI</t>
  </si>
  <si>
    <t>TIPOLITOGRAFIA QUATRINI SNC</t>
  </si>
  <si>
    <t>Z793690149</t>
  </si>
  <si>
    <t>TELEFONIA FISSA</t>
  </si>
  <si>
    <t>FASTWEB SPA</t>
  </si>
  <si>
    <t>9138417C43</t>
  </si>
  <si>
    <t>FORNITURA DI GAS NATURALE</t>
  </si>
  <si>
    <t>AGSM ENERGIA SPA</t>
  </si>
  <si>
    <t>9105532AB4</t>
  </si>
  <si>
    <t>FORNITURA DI ENERGIA ELETTRICA</t>
  </si>
  <si>
    <t>ZC338E8C2D</t>
  </si>
  <si>
    <t>FORNITURA DI TAVOLO RIUNIONI PER LOCALI SCOLASTICI</t>
  </si>
  <si>
    <t>Z6239009E8</t>
  </si>
  <si>
    <t>FORNITURA DI MATERIALE INFORMATICO PER SCUOLA</t>
  </si>
  <si>
    <t>ZD538ED89A</t>
  </si>
  <si>
    <t>INSTALLAZIONE DI SCALDABAGNO A GAS</t>
  </si>
  <si>
    <t>SERVIZIO MANUTENZIONE IMPIANTI TERMICI 2023</t>
  </si>
  <si>
    <t>Dipartimento Amministrazione Penitenziaria - ISTITUTO CASA CIRCONDARIALE "MARIO GOZZINI" - C.F. 94027630485</t>
  </si>
  <si>
    <t>Z413965E8D</t>
  </si>
  <si>
    <t>C.C. GOZZINI</t>
  </si>
  <si>
    <t>RIPRISTINO CANCELLO CARRAIO INTERNO E FINESTRA SALA REGIA</t>
  </si>
  <si>
    <t>AEG</t>
  </si>
  <si>
    <t>Z06396DCD1</t>
  </si>
  <si>
    <t>RIPRISTINO TELECAMERE CANCELLO CARRAIO PORTINERIA</t>
  </si>
  <si>
    <t>SIMEV</t>
  </si>
  <si>
    <t>Z7D3995BCD</t>
  </si>
  <si>
    <t>INSTALLAZIONE CORRIMANO CASERMA AGENTI</t>
  </si>
  <si>
    <t>ZC43995C4F</t>
  </si>
  <si>
    <t>MANUTENZIONE CARRELLI ELEVATORI ANNO 2023</t>
  </si>
  <si>
    <t>OFFICINA G.M.</t>
  </si>
  <si>
    <t>ZCD3995CC6</t>
  </si>
  <si>
    <t>AFFIDAMENTO DEL SERVIZIO DI CAMPIONATURA ACQUA PER RICERCA LEGIONELLA</t>
  </si>
  <si>
    <t>CHEMI CHECK POINT</t>
  </si>
  <si>
    <t>Z893995D13</t>
  </si>
  <si>
    <t>FORNITURA TECA PER DEFIBRILLATORE</t>
  </si>
  <si>
    <t>R.F. ANTINCENDIO</t>
  </si>
  <si>
    <t>Z783995D65</t>
  </si>
  <si>
    <t>FORNITURA MATERIALI PER LAVORI IN ECONOMIA</t>
  </si>
  <si>
    <t>FERRAMENTA CECCOTTI</t>
  </si>
  <si>
    <t>ZBA39B266F</t>
  </si>
  <si>
    <t>RIPRISTINO INFILTRAZIONE ACQUA STANZA N. 23 EX M.V.C.</t>
  </si>
  <si>
    <t>ZBE39C9B1C</t>
  </si>
  <si>
    <t>NOLEGGIO GRUPPO ELETTROGENO</t>
  </si>
  <si>
    <t>LEMART</t>
  </si>
  <si>
    <t>Z6F39D14F7</t>
  </si>
  <si>
    <t>FORNITURA STAMPANTE E RELATIVO MATERIALE DI CONSUMO</t>
  </si>
  <si>
    <t>COMAR</t>
  </si>
  <si>
    <t>Z5839D41C0</t>
  </si>
  <si>
    <t>FORNITURA CARRELLI PORTAVITTO</t>
  </si>
  <si>
    <t>RESH</t>
  </si>
  <si>
    <t>Z9839E3191</t>
  </si>
  <si>
    <t>CONFERIMENTO INCARICO DR.SSA SCHIOPPETTO GIULIA</t>
  </si>
  <si>
    <t>SCHIOPPETTO GIULIA</t>
  </si>
  <si>
    <t>ZEB39E3C2C</t>
  </si>
  <si>
    <t>FORNITURA SAPONE LIQUIDO PER MANI</t>
  </si>
  <si>
    <t>Z5F39E5144</t>
  </si>
  <si>
    <t>RIPRISTINO RISCALDAMENTO ATTIVITA' DETENUTI</t>
  </si>
  <si>
    <t>Z6539EFA8B</t>
  </si>
  <si>
    <t>FORNITURA E POSA IN OPERA GRUPPO DI RIFASAMENTO GUASTO E D.P.I.</t>
  </si>
  <si>
    <t>Z7A39F1AAD</t>
  </si>
  <si>
    <t>MESSA A NORMA E RIPRISTINO PERDITA ACQUA CENTRALE TERMICA EX MVC</t>
  </si>
  <si>
    <t>EDILRAVAGLI</t>
  </si>
  <si>
    <t>Z1239F1D0A</t>
  </si>
  <si>
    <t>RIPRISTINO RADIATORE AUTO DI SERVIZIO</t>
  </si>
  <si>
    <t>AUTOFFICINA DALLAI</t>
  </si>
  <si>
    <t>Z8039F2619</t>
  </si>
  <si>
    <t>RIPARAZIONE BILANCIA PESA ALIMENTI</t>
  </si>
  <si>
    <t>QUERCIOLI BILANCE</t>
  </si>
  <si>
    <t>ZB739F70BB</t>
  </si>
  <si>
    <t>RIPRISTINO BOLLITORE CUCINA DETENUTI</t>
  </si>
  <si>
    <t>Z363A1D512</t>
  </si>
  <si>
    <t>CONFERIMENTO INCARICO PER TRATTAMENTO COGNITIVO COMPORTAMENTALE NEI CONFRONTI DEI REATI CONTRO LE DONNE</t>
  </si>
  <si>
    <t>CAM</t>
  </si>
  <si>
    <t>ZAE3A1D800</t>
  </si>
  <si>
    <t>FORNITURA MATERIALE SPORTIVO</t>
  </si>
  <si>
    <t>DECATHLON</t>
  </si>
  <si>
    <t>ZBA3A1EED8</t>
  </si>
  <si>
    <t>FORNITURA BANDIERE</t>
  </si>
  <si>
    <t>IL TRICOLORE</t>
  </si>
  <si>
    <t>Z6B3A1F501</t>
  </si>
  <si>
    <t>FORNITURA UPS PER EX MVC</t>
  </si>
  <si>
    <t>Z373A2065D</t>
  </si>
  <si>
    <t>FORNITURA ATTREZZATURE PER REFETTORIO SEMILIBERTA'</t>
  </si>
  <si>
    <t>VERNICE FRESKA</t>
  </si>
  <si>
    <t>Z643A20D97</t>
  </si>
  <si>
    <t>INCARICO PER CORSO DI FORMAZIONE DETENUTI LAVORANTI</t>
  </si>
  <si>
    <t>O.P.N.</t>
  </si>
  <si>
    <t>ZF33A2A5DE</t>
  </si>
  <si>
    <t>CONFERIMENTO INCARICO EX ART. 80 DR.SSA VINCIARELLI MELANIA</t>
  </si>
  <si>
    <t>VINCIARELLI MELANIA</t>
  </si>
  <si>
    <t>ZF63A4DF59</t>
  </si>
  <si>
    <t>FORNITURA PRESE SCHUKO</t>
  </si>
  <si>
    <t>9726226F97</t>
  </si>
  <si>
    <t>ENERGIA ELETTRICA ANNO 2023</t>
  </si>
  <si>
    <t>A2A</t>
  </si>
  <si>
    <t>ZC83A7C6E4</t>
  </si>
  <si>
    <t>FORNITURA E POSA IN OPERA N. 13 CONDIZIONATORI UFFICI DIREZIONE</t>
  </si>
  <si>
    <t>DAIKIN AIR CONDIZIONING</t>
  </si>
  <si>
    <t>CLIMA EUROTERMCO DI PIRILL</t>
  </si>
  <si>
    <t>TERMOSERVICE S.R.L.</t>
  </si>
  <si>
    <t>CLIMA INN DI GIUSTI FRAN</t>
  </si>
  <si>
    <t>CLIMAIR S.A.S. DI PISANO</t>
  </si>
  <si>
    <t>CLIMATIZZAZIONE FIRENZE S</t>
  </si>
  <si>
    <t>SC SERVIZI CLIMATIZZAZIONE</t>
  </si>
  <si>
    <t>TERMOIDRAULICA ESSETI</t>
  </si>
  <si>
    <t>G.S.A GLOBAL SERVICE</t>
  </si>
  <si>
    <t>ZE73A8314B</t>
  </si>
  <si>
    <t>FORNITURA MATERASSI E GUANCIALI</t>
  </si>
  <si>
    <t>ZBE3A89AEB</t>
  </si>
  <si>
    <t>FORNITURA PIANTE ORTICOLE</t>
  </si>
  <si>
    <t>OLMO GARDEN</t>
  </si>
  <si>
    <t>ZA43A803C8</t>
  </si>
  <si>
    <t>VERIFICA MESSA A TERRA</t>
  </si>
  <si>
    <t>VEC</t>
  </si>
  <si>
    <t>Z643A8C846</t>
  </si>
  <si>
    <t>CONVENZIONE CON ASL PER VISITE MEDICINA DEL LAVORO</t>
  </si>
  <si>
    <t>ASL</t>
  </si>
  <si>
    <t>Z943AB0FD8</t>
  </si>
  <si>
    <t>PASSAGGIO F.O. - SERT - LINEA UPS -POMPE DI SENTINA</t>
  </si>
  <si>
    <t>Z983AB19BF</t>
  </si>
  <si>
    <t>SACCHETTI PER FREEZER E MATERIALE PER FORESTERIA</t>
  </si>
  <si>
    <t>Z923AB3A72</t>
  </si>
  <si>
    <t>FORNITURA ATTREZZATURE PER PALESTRA DETENUTI</t>
  </si>
  <si>
    <t>9772210ACB</t>
  </si>
  <si>
    <t>REALIZZAZIONE CAMPO DA CALCETTO "A SETTE" IN SINTETICO</t>
  </si>
  <si>
    <t>COSTRUZIONI IMPIANTI SPORTIVI</t>
  </si>
  <si>
    <t>STELLA DI VINCENZO STELLA</t>
  </si>
  <si>
    <t>S.I.S. IMPIANTI SPORTIVI</t>
  </si>
  <si>
    <t>LUCON SPORT</t>
  </si>
  <si>
    <t>FF IMPIANTI DI FILIPPESCHI</t>
  </si>
  <si>
    <t>TAGLIAPIETRA S.R.L. COSTRUZIONI</t>
  </si>
  <si>
    <t>PROGET IMPIANTI</t>
  </si>
  <si>
    <t>ITALGREEN SPA</t>
  </si>
  <si>
    <t>SARTOLI SRL IMPIANTI SPORTIVI</t>
  </si>
  <si>
    <t>SIMONI IMPIANTI SRLS</t>
  </si>
  <si>
    <t>Z6C3AE05C0</t>
  </si>
  <si>
    <t>LAVORI URGENTI PRESSO EX MVC</t>
  </si>
  <si>
    <t>RAVAGLI</t>
  </si>
  <si>
    <t>ZAA3AE514A</t>
  </si>
  <si>
    <t>ALLACCIAMENTO RETE IDRICA CANILE</t>
  </si>
  <si>
    <t>ZA03AFAC9F</t>
  </si>
  <si>
    <t>FORNITURA ARREDI PER CANILE</t>
  </si>
  <si>
    <t>CENTRO MANCIOLA DI FIORET</t>
  </si>
  <si>
    <t xml:space="preserve">ELLE DUE ARREDAMENTI </t>
  </si>
  <si>
    <t>NEW OFFICI DI VANACORE</t>
  </si>
  <si>
    <t>SAVINA MOBILI SNC DI SAVI</t>
  </si>
  <si>
    <t>ARREDO NEGOZI DI CIANCIO</t>
  </si>
  <si>
    <t>ARREDO UFFICIO E MEDICALE</t>
  </si>
  <si>
    <t>ERGOCOM</t>
  </si>
  <si>
    <t>PACI ARREDAMENTI</t>
  </si>
  <si>
    <t>ALTOP</t>
  </si>
  <si>
    <t>MANUTAN ITALIA SRL</t>
  </si>
  <si>
    <t>ZD43B05783</t>
  </si>
  <si>
    <t>FORNITURA BANDIERE PER EX MVC</t>
  </si>
  <si>
    <t>Z493B05A3F</t>
  </si>
  <si>
    <t>CONFERIMENTO INCARICO PER CSP E CSE PER MONTAGGIO CONDIZIONATORI</t>
  </si>
  <si>
    <t>GONNELLI SIMONE</t>
  </si>
  <si>
    <t>ZDD3B061C8</t>
  </si>
  <si>
    <t>RIPRISTINO LAVATRICE LAVANDERIA DETENUTI</t>
  </si>
  <si>
    <t>AS.TEC</t>
  </si>
  <si>
    <t>Z333B13BB5</t>
  </si>
  <si>
    <t>INSTALLAZIONE PULSANTE ALLARME LABORATORIO PELLETTERIA</t>
  </si>
  <si>
    <t>ZEE3B2BB78</t>
  </si>
  <si>
    <t>FORNITURA MATERIALE IGIENICO SANITARIO2</t>
  </si>
  <si>
    <t>FLORA GIULIO</t>
  </si>
  <si>
    <t>PA.COM</t>
  </si>
  <si>
    <t>DUECI ITALIA</t>
  </si>
  <si>
    <t>PER PULIRE DI ORSINI</t>
  </si>
  <si>
    <t>PULITALIA DUE</t>
  </si>
  <si>
    <t>BI.H.ERRE</t>
  </si>
  <si>
    <t>DIERRE</t>
  </si>
  <si>
    <t>MAXICASA SRL</t>
  </si>
  <si>
    <t>Z033B36967</t>
  </si>
  <si>
    <t>RIPRISTINO CORRETTO FUNZIONAMENTO TELECAMERE</t>
  </si>
  <si>
    <t>ELMAS SRL</t>
  </si>
  <si>
    <t>Z2D3B36DDC</t>
  </si>
  <si>
    <t>INSTALLAZIONE TENDE</t>
  </si>
  <si>
    <t>TECNOSOLAR</t>
  </si>
  <si>
    <t>Z023B37BC3</t>
  </si>
  <si>
    <t>MATERIALE CANCELLERIA 1</t>
  </si>
  <si>
    <t>REPRO UFFICIO SRL</t>
  </si>
  <si>
    <t>CANCELLI SRL TUTTO UFFICIO</t>
  </si>
  <si>
    <t>AZIO FERRARI CARTA</t>
  </si>
  <si>
    <t>ABACO DI INNOCENTI E C. SRL</t>
  </si>
  <si>
    <t>LINEA UFFICIO DI MASI MAR</t>
  </si>
  <si>
    <t>CARTOPRINT</t>
  </si>
  <si>
    <t>ECOPRINT SRL</t>
  </si>
  <si>
    <t>RECOPRINT SRL</t>
  </si>
  <si>
    <t>ZC83B60C1E</t>
  </si>
  <si>
    <t>RIPRISTINO LINEA ACS EX MVC</t>
  </si>
  <si>
    <t>ZB03B922C5</t>
  </si>
  <si>
    <t>FORNITURA CARTA IGIENICA E FRULLATORE AD IMMERSIONE</t>
  </si>
  <si>
    <t>Z473B925D8</t>
  </si>
  <si>
    <t>ADEGUAMENTO CELLA ISOLAMENTO</t>
  </si>
  <si>
    <t>Z103B92AA1</t>
  </si>
  <si>
    <t>RIPRISTINO CUOCIPASTA CUCINA DETENUTI</t>
  </si>
  <si>
    <t>ZF43B92C46</t>
  </si>
  <si>
    <t>MANUTENZIONE CANCELLI</t>
  </si>
  <si>
    <t>A&amp;G</t>
  </si>
  <si>
    <t>98929310ED</t>
  </si>
  <si>
    <t>RIPRISTINO VILLETTA DA ADIBIRE AD ALLOGGIO DEL DIRETTORE</t>
  </si>
  <si>
    <t>GARAVAGLIA SR</t>
  </si>
  <si>
    <t>EDILE SPINELLO SRL</t>
  </si>
  <si>
    <t>PINELLO SANTO &amp; C</t>
  </si>
  <si>
    <t>MARTINO COSTRUZIONI SPA</t>
  </si>
  <si>
    <t>GRAN SASSO COSTRUZIONI SRL</t>
  </si>
  <si>
    <t>ASSO EDILIZIA SRL</t>
  </si>
  <si>
    <t>ASSO COSTRUZIONI SRL</t>
  </si>
  <si>
    <t>C.M. COSTRUZIONI SRL</t>
  </si>
  <si>
    <t>ANC COSTRUZIONI SRL</t>
  </si>
  <si>
    <t>ZB83BA20E8</t>
  </si>
  <si>
    <t>DISINFESTAZIONI CIMICI DA LETTO</t>
  </si>
  <si>
    <t>LA SAETTA SRL</t>
  </si>
  <si>
    <t>Z123BA524A</t>
  </si>
  <si>
    <t>RIPRISTINO ATTREZZATURE AGRICOLE EX MVC</t>
  </si>
  <si>
    <t>NUOVA DEPORTAGO</t>
  </si>
  <si>
    <t>Z6C3BA6A8C</t>
  </si>
  <si>
    <t>INCARICO A LIBERO PROFESSIONISTA PER PRATICA ABBATTIMENTO ALBERI</t>
  </si>
  <si>
    <t>SCARDINA SAMUELE</t>
  </si>
  <si>
    <t>Z523BA87D1</t>
  </si>
  <si>
    <t>FORNITURA VENTILATORI</t>
  </si>
  <si>
    <t>Z6A3BF104C</t>
  </si>
  <si>
    <t>POTATURA OLIVI</t>
  </si>
  <si>
    <t>TOZZI TOMMASO</t>
  </si>
  <si>
    <t>Z3B3BF1838</t>
  </si>
  <si>
    <t>RIPRISTINO PERDITA SOTTOSUOLI CASERMA ED ATTIVITA'</t>
  </si>
  <si>
    <t>ZC23BF3D96</t>
  </si>
  <si>
    <t>ABBATTIMENTO E POTATURA ALBERI</t>
  </si>
  <si>
    <t>ZDF3BF5030</t>
  </si>
  <si>
    <t>FORNITURA MATERIALI VARI</t>
  </si>
  <si>
    <t>Z8C3BF5D1D</t>
  </si>
  <si>
    <t>FORNITURA MATERIALI MOF</t>
  </si>
  <si>
    <t>LEROY MERLIN ITALIA SRL</t>
  </si>
  <si>
    <t>OBI ITALIA</t>
  </si>
  <si>
    <t>M3 S.N.C. DI MIGNONE</t>
  </si>
  <si>
    <t>GIORDANO CONCETTO</t>
  </si>
  <si>
    <t>VANZO CENTRO FER SRL</t>
  </si>
  <si>
    <t>TECNOFER SRL</t>
  </si>
  <si>
    <t>TECNOFERRAMENTA SRL</t>
  </si>
  <si>
    <t>FERRAMENTA MIANI CLAUSIO</t>
  </si>
  <si>
    <t>FERRAMENTA CECCOTTI SAS</t>
  </si>
  <si>
    <t>Z043C02D93</t>
  </si>
  <si>
    <t>affidamento di  servizi di ingegneria e architettura relativi a lavori di adeguamento antincendio finalizzati al conseguimento del c.p.i.</t>
  </si>
  <si>
    <t>STUDIO BURACCHI PROGETTI</t>
  </si>
  <si>
    <t>STUDIO DI INGEGNERIA GIU</t>
  </si>
  <si>
    <t>STUDIO UNIDEA SOCIETA'</t>
  </si>
  <si>
    <t>STUDIO MICHELONI SRL</t>
  </si>
  <si>
    <t>GUICCIARDINI E MAGNI</t>
  </si>
  <si>
    <t>ING. TESSA RICONDA</t>
  </si>
  <si>
    <t>STUDIO TECNICO P.I. ING</t>
  </si>
  <si>
    <t>ABS INGEGNERIA SRL</t>
  </si>
  <si>
    <t>PROGETTISTI ASSOCIATI SOC</t>
  </si>
  <si>
    <t>RICCI FRANCO</t>
  </si>
  <si>
    <t>ZDC3C37B1C</t>
  </si>
  <si>
    <t>RIPRISTINO TUBAZIONI SOTTOSUOLO ALLOGGIO COMMISSARIO</t>
  </si>
  <si>
    <t>Z3B3C37CD1</t>
  </si>
  <si>
    <t>CASSETTE PRONTO SOCCORSO - REINTEGRO</t>
  </si>
  <si>
    <t>Z053C37EEE</t>
  </si>
  <si>
    <t>INCARICO LIBERO PROFESSIONISTA PER PROGETTO RISANAMENTO IMPIANTO ELETTRICO ISTITUTO</t>
  </si>
  <si>
    <t>FRANCESCO GHELLI</t>
  </si>
  <si>
    <t>Z8F3C387B1</t>
  </si>
  <si>
    <t>FORNITURA IMPIANTO KARAOKE</t>
  </si>
  <si>
    <t>GRUPPO GALAGANT</t>
  </si>
  <si>
    <t>Z873C43CE2</t>
  </si>
  <si>
    <t>FORNITURA CHIAVI</t>
  </si>
  <si>
    <t>ZE83C60C51</t>
  </si>
  <si>
    <t>FORNITURA TAMPONE PER TIMBRI</t>
  </si>
  <si>
    <t>CITTI</t>
  </si>
  <si>
    <t>Z2B3C60A66</t>
  </si>
  <si>
    <t>RIPRISTINO GRUPPO ANTINCENDIO</t>
  </si>
  <si>
    <t>Z703C6113B</t>
  </si>
  <si>
    <t>RIPRISTINO FRIGO IV SEZIONE</t>
  </si>
  <si>
    <t>Z413C6415A</t>
  </si>
  <si>
    <t>RIMONTAGGIO E SOSTITUZIONE POMPE DI SENTINA EX M.V.C.</t>
  </si>
  <si>
    <t>ZF33C70A48</t>
  </si>
  <si>
    <t>RIPRISTINO DIFFERENZIALI EX MVC</t>
  </si>
  <si>
    <t>ZE43C78F81</t>
  </si>
  <si>
    <t>FORNITURA PIANTINE ORTICOLE INVERNALI</t>
  </si>
  <si>
    <t>Z4C3C79599</t>
  </si>
  <si>
    <t>FORNITURA MATERIALI PER BAGNI E SPOGLIATOI EX FALEGNAMERIA</t>
  </si>
  <si>
    <t>FERRRAMENTA CECCOTTI</t>
  </si>
  <si>
    <t>ZAF3C7BFF8</t>
  </si>
  <si>
    <t>FORNITURA E POSA IN OPERA CORDLESS PER SEGRETERIA</t>
  </si>
  <si>
    <t>LOCALNET</t>
  </si>
  <si>
    <t>ZEF3C98587</t>
  </si>
  <si>
    <t>MANUTENZIONE LAVATRICI LAVANDERIA DETENUTI</t>
  </si>
  <si>
    <t>SIMA</t>
  </si>
  <si>
    <t>Z6D3C9EBC1</t>
  </si>
  <si>
    <t>FORNITURA MATERIALE PER AULE SCOLASTICHE</t>
  </si>
  <si>
    <t>ZB03C9F20C</t>
  </si>
  <si>
    <t>FORNITURA SEDIE E TAVOLI PER AULE SCOLASTICHE</t>
  </si>
  <si>
    <t>Z7B3CA0519</t>
  </si>
  <si>
    <t>RISOLUZIONE DELLE PROBLEMATICHE EMERSE DURANTE LA VERIFICA DELLA MESSA A TERRA</t>
  </si>
  <si>
    <t>ZD83CAB819</t>
  </si>
  <si>
    <t>SPOSTAMENTO SOFTWARE OROLOGIO MARCATEMPO</t>
  </si>
  <si>
    <t>TEMPOTEMPO EVOLUTION</t>
  </si>
  <si>
    <t>26/10/203</t>
  </si>
  <si>
    <t>Z9A3CD7AF9</t>
  </si>
  <si>
    <t>RIPRISTINO POMPA AD IMMERSIONE AREA VERDE</t>
  </si>
  <si>
    <t>ZEB3CD8605</t>
  </si>
  <si>
    <t>VERIFICA BIENNALE ASCENSORI</t>
  </si>
  <si>
    <t>SIDEL</t>
  </si>
  <si>
    <t>Z9E3CD8EAE</t>
  </si>
  <si>
    <t>SOSTITUZIONE VETRO CUCINA AGENTI</t>
  </si>
  <si>
    <t>SANTELLI VETRI</t>
  </si>
  <si>
    <t>ZDE3CD903E</t>
  </si>
  <si>
    <t>FORNITURA CODICI</t>
  </si>
  <si>
    <t>LA PIROLA</t>
  </si>
  <si>
    <t>Z233CD91CE</t>
  </si>
  <si>
    <t>FORNITURA BOOSTER</t>
  </si>
  <si>
    <t>MARANGHI</t>
  </si>
  <si>
    <t>Z583CD9453</t>
  </si>
  <si>
    <t>PROGETTO INTEGRANDO - CONFERIMENTO INCARICO SCHIOPPETTO GIULIA</t>
  </si>
  <si>
    <t>Z9E3CD9490</t>
  </si>
  <si>
    <t>PROGETTO INTEGRANDO - CONFERIMENTO INCARICO VINCIARELLI MELANIA</t>
  </si>
  <si>
    <t>ZBC3CDB624</t>
  </si>
  <si>
    <t>FORNITURA ATTREZZATURE DI PRECISIONE</t>
  </si>
  <si>
    <t>ZC13CDCD0F</t>
  </si>
  <si>
    <t>FORNITURA DIVANETTO</t>
  </si>
  <si>
    <t>Z583CE6B0C</t>
  </si>
  <si>
    <t>FORNITURA D.P.I.</t>
  </si>
  <si>
    <t>TOSCANA SERVICE SRL</t>
  </si>
  <si>
    <t>TUCANO SRL</t>
  </si>
  <si>
    <t>ALCANTARA SRL</t>
  </si>
  <si>
    <t>ALKIMIE</t>
  </si>
  <si>
    <t>WICON ITALIA</t>
  </si>
  <si>
    <t>UNIGUM SRL</t>
  </si>
  <si>
    <t>PASSION SRL</t>
  </si>
  <si>
    <t>CAST BOLZONELLA SRL</t>
  </si>
  <si>
    <t>TUTTOCARTA FIRENZE SRL</t>
  </si>
  <si>
    <t>Z173CE85A6</t>
  </si>
  <si>
    <t>FORNITURA UTENSILI PER CUCINA</t>
  </si>
  <si>
    <t>PRATESI HOTEL DIVISION</t>
  </si>
  <si>
    <t>DUE B FORNITURE DI GIOVANNI</t>
  </si>
  <si>
    <t>A.R.P. ATTREZZATURE PER LA</t>
  </si>
  <si>
    <t>PROFESSIONAL SERVICE SRL</t>
  </si>
  <si>
    <t>DINA PROFESSIONAL</t>
  </si>
  <si>
    <t>FORNITURE 3S DI VINTSEVIC</t>
  </si>
  <si>
    <t>STEMA SRL</t>
  </si>
  <si>
    <t>Z073CEAA84</t>
  </si>
  <si>
    <t>DISINFESTAZIONE SCABBIA</t>
  </si>
  <si>
    <t>Z203CEAC5A</t>
  </si>
  <si>
    <t>FORNITURA TONER E CANCELLERIA</t>
  </si>
  <si>
    <t>ABACO</t>
  </si>
  <si>
    <t>TABACOM DI FERRETTI</t>
  </si>
  <si>
    <t>WICON ITALIA SRL</t>
  </si>
  <si>
    <t>PASSIONE UFFICIO DI GABRI</t>
  </si>
  <si>
    <t>PROMORIGENERA SRL</t>
  </si>
  <si>
    <t>PROSAFE</t>
  </si>
  <si>
    <t>COMAR DI CATIA CORSI</t>
  </si>
  <si>
    <t>SISTERS</t>
  </si>
  <si>
    <t>Z353CECB81</t>
  </si>
  <si>
    <t>FORNITURA MATERIALE PULIZIE</t>
  </si>
  <si>
    <t>TUTTOIGIENE BIANCORE</t>
  </si>
  <si>
    <t>UNI.RA</t>
  </si>
  <si>
    <t>MEDLINE INTERNATIONAL ITAL</t>
  </si>
  <si>
    <t>UNIKEM PROFESSIONAL</t>
  </si>
  <si>
    <t>UNICA SRL</t>
  </si>
  <si>
    <t>Z8E3CF553A</t>
  </si>
  <si>
    <t>RIPRISTINO CANCELLO INGRESSO MATRICOLA</t>
  </si>
  <si>
    <t>BDS FACTORY</t>
  </si>
  <si>
    <t>ZA63CF6C5D</t>
  </si>
  <si>
    <t>RICONFIGURAZIONE NUMERI TELEFONICI</t>
  </si>
  <si>
    <t>Z9D3CF70CD</t>
  </si>
  <si>
    <t>MESSA A NORMA CENTRALE TERMICA ISTITUTO</t>
  </si>
  <si>
    <t>Z5A3D4FF0D</t>
  </si>
  <si>
    <t>RIPRISTINO ATTREZZATURE AGRICOLE ISTITUTO</t>
  </si>
  <si>
    <t>NUOVA DE PORTAGO</t>
  </si>
  <si>
    <t>Z733D506C5</t>
  </si>
  <si>
    <t>FORNITURA D.P.I. PER LAVORI DI PUBBLICA UTILITA' IN FAVORE DELLA POPOLAZIONE ALLUVIONATA</t>
  </si>
  <si>
    <t>ZD83D5388B</t>
  </si>
  <si>
    <t>CORSO HACCP DETENUTI</t>
  </si>
  <si>
    <t>FIRENZE HACCP</t>
  </si>
  <si>
    <t>Z963D554D6</t>
  </si>
  <si>
    <t>FORNITURA ATTREZZATURE SPORTIVE</t>
  </si>
  <si>
    <t>NENCINI SPORT</t>
  </si>
  <si>
    <t>Z773D567EF</t>
  </si>
  <si>
    <t>VUOTATURA E STASATURA FOSSE BIOLOGICHE</t>
  </si>
  <si>
    <t>AUTOSPURGO 90</t>
  </si>
  <si>
    <t>EUROSPURGHI</t>
  </si>
  <si>
    <t>FIRENZE SPURGHI SRL</t>
  </si>
  <si>
    <t>SPURGHI SANTACROCESI</t>
  </si>
  <si>
    <t>AMBIENTE SPURGO</t>
  </si>
  <si>
    <t>MUGELLO SPURGO</t>
  </si>
  <si>
    <t>LA TECNO SPURGO</t>
  </si>
  <si>
    <t>CONSORZIO STABILE COTRA</t>
  </si>
  <si>
    <t>ECOLOGIA VERZILLI</t>
  </si>
  <si>
    <t>ITALIA AMBIENTE</t>
  </si>
  <si>
    <t>ZAA3D58C3B</t>
  </si>
  <si>
    <t>MANUTENZIONE CENTRALE TERMICA ANNO 2024</t>
  </si>
  <si>
    <t>BENCISTA' GIUSEPPE</t>
  </si>
  <si>
    <t>VINATTIERI MASSIMILIANO</t>
  </si>
  <si>
    <t>D.I.P. TERMOIDRAULICA SRL</t>
  </si>
  <si>
    <t>TERMOIDRAULICA FIUMI</t>
  </si>
  <si>
    <t>TERMOCONTROL</t>
  </si>
  <si>
    <t>TERMOIDRAULICA FALDI</t>
  </si>
  <si>
    <t>TERMOSERVICE SRL</t>
  </si>
  <si>
    <t>TERMOIDRAULICA MG SNC</t>
  </si>
  <si>
    <t>ZB33D618E7</t>
  </si>
  <si>
    <t>FRANGITURA OLIVE</t>
  </si>
  <si>
    <t>FRANTOIO LE GORE</t>
  </si>
  <si>
    <t>ZA73D61A92</t>
  </si>
  <si>
    <t>FORNITURA MATERIALI PER LABORATORIO DNA</t>
  </si>
  <si>
    <t>Z783D55789</t>
  </si>
  <si>
    <t>NOLEGGIO FOTOCOPIATRICI A 36 MESI</t>
  </si>
  <si>
    <t>Z873D678E5</t>
  </si>
  <si>
    <t>MANUTENZIONE PRESIDI ANTINCENDIO</t>
  </si>
  <si>
    <t>CENTRO ANTINCENDIO VITERBESE</t>
  </si>
  <si>
    <t>R.F. ANTINCENDIO DI FORCONI GIOVANNI</t>
  </si>
  <si>
    <t>REMAS ANTINCENDIO SRL</t>
  </si>
  <si>
    <t>CENTRO ANTINCENDIO SRL</t>
  </si>
  <si>
    <t>MATE ANTINCENDIO</t>
  </si>
  <si>
    <t>ANTINCENDIO FEI DI FEI</t>
  </si>
  <si>
    <t>MAFFEI ANTINCENDIO</t>
  </si>
  <si>
    <t>I.E.T. SNC DI LUPI ANDREA</t>
  </si>
  <si>
    <t>VO.GA</t>
  </si>
  <si>
    <t>LUPI ESTINTORI SRL</t>
  </si>
  <si>
    <t>ZE33D6D558</t>
  </si>
  <si>
    <t>MANUTENZIONE IMPIANTO ELETTRICO ANNO 2024</t>
  </si>
  <si>
    <t>SIRTE IMPIANTI</t>
  </si>
  <si>
    <t>QUESTI LUCIANO IMPIANTI</t>
  </si>
  <si>
    <t>GUCCINI IMPIANTI</t>
  </si>
  <si>
    <t>TELEIDEA</t>
  </si>
  <si>
    <t>ENGINEERING COSTRUZIONI GRUPPO EMPOLI LUCE SRL</t>
  </si>
  <si>
    <t>CS IMPIANTI</t>
  </si>
  <si>
    <t>B.M. IMPIANTI ELETTRICI SRL</t>
  </si>
  <si>
    <t>ELETTRO PRATO</t>
  </si>
  <si>
    <t>CISA SERVIZI FIRENZE</t>
  </si>
  <si>
    <t>Z8E3DB7C41</t>
  </si>
  <si>
    <t xml:space="preserve">PROGETTO INTEGRANDO - DR.SSA DE POMPEIS </t>
  </si>
  <si>
    <t>DE POMPEIS SILVIA</t>
  </si>
  <si>
    <t>ZBF3DB8F58</t>
  </si>
  <si>
    <t>FORNITURA CANCELLERIA</t>
  </si>
  <si>
    <t>ZAC3DC7589</t>
  </si>
  <si>
    <t>RIPRISTINO INFILTRAZIONI SEGRETERIA TECNICA ED UFFICI DIREZIONE</t>
  </si>
  <si>
    <t>Z9B3DC7BBD</t>
  </si>
  <si>
    <t>RIPRISTINO LINEA ACQUA CALDA SANITARIA EX MVC</t>
  </si>
  <si>
    <t>Z953DCC1B2</t>
  </si>
  <si>
    <t>FORNITURA LAMA PER TRITACARNE</t>
  </si>
  <si>
    <t>ZCB3DCDA0E</t>
  </si>
  <si>
    <t>FORNITURA TORCE LED</t>
  </si>
  <si>
    <t>ZBA3DD3F5D</t>
  </si>
  <si>
    <t>ADEGUAMENTO SPOGLIATOI AGENTI UNITA' CINOFILE</t>
  </si>
  <si>
    <t>Z783DD451B</t>
  </si>
  <si>
    <t>RIPRISTINO PARTI AMMALORATE E RIMOZIONE MUFFA ALLOGGIO A</t>
  </si>
  <si>
    <t>Z3E3DF43FC</t>
  </si>
  <si>
    <t>MANUTENZIONE ASCIUGATRICE LAVNDERIA DETENUTI</t>
  </si>
  <si>
    <t xml:space="preserve">NB. I CONTRATTI CONTRASSEGNATI CON * NON SONO STATI STIPULATI </t>
  </si>
  <si>
    <t>*</t>
  </si>
  <si>
    <t>8210359A93</t>
  </si>
  <si>
    <t>PRAP TOSCANA-UMBRIA</t>
  </si>
  <si>
    <t>MENSA OBBLIGATORIA DI SERVIZIO - LOTTO 1 TOSCANA</t>
  </si>
  <si>
    <t>SLEM- NOI SOCIETà COOPERATIVA SOCIALE</t>
  </si>
  <si>
    <t>MENSA OBBLIGATORIA DI SERVIZIO - LOTTO 2 TOSCANA</t>
  </si>
  <si>
    <t>71075285A6</t>
  </si>
  <si>
    <t>SERVIZIO INTEGRATO ENERGIA  3 LOTTO 5 REGIONE TOSCANA -  ISTITUTI PENITENZIARIA DI FIRENZE SOLLICCIANO PRATO E LIVORNO</t>
  </si>
  <si>
    <t>CNS-CONSORZIO NAZIONALE SERVIZI SOCIETà COOPERATIVA</t>
  </si>
  <si>
    <t>ZBE28F2154</t>
  </si>
  <si>
    <t>Ordine diretto di acquisto fornitura energia elettrica in adesione convenzione CONSIP uffici sede distaccata PRAP Perugia</t>
  </si>
  <si>
    <t>A2A ENERGIA S.P.A.</t>
  </si>
  <si>
    <t>ZF5271C722</t>
  </si>
  <si>
    <t>Adesione Convenzione telefonia fissa 5 PRAP Firenze e Sede Distaccata Perugia</t>
  </si>
  <si>
    <t>FASTWEB S.P.A.</t>
  </si>
  <si>
    <t>Buoni pasto elettronici  9 LOTTO 5 TOSCANA</t>
  </si>
  <si>
    <t>REPAS LUNCH COUPON S.R.L.</t>
  </si>
  <si>
    <t>Z932CA9166</t>
  </si>
  <si>
    <t>ABBONAMENTO TELEFONI E SIM PER DIRETTORI</t>
  </si>
  <si>
    <t>TIM S.P.A.</t>
  </si>
  <si>
    <t>Z162FCA6A2</t>
  </si>
  <si>
    <t>SERVIZIO DI NOLEGGIO DI N.5 FOTORIPRODUTTORI DI CUI 1 CON FINITORE</t>
  </si>
  <si>
    <t>OLIVETTI S.P.A.</t>
  </si>
  <si>
    <t>ZEE27CC331</t>
  </si>
  <si>
    <t>SPESE DI SPEDIZIONE</t>
  </si>
  <si>
    <t>POSTE ITALIANE SP.A.</t>
  </si>
  <si>
    <t>Z0934DAAE8</t>
  </si>
  <si>
    <t>SERVIZIO DI ASSISTENZA E MANUTENZIONE DEL SISTEMA DI RILEVAZIONE PRESENZE</t>
  </si>
  <si>
    <t>08-AFFIDAMENTO IN ECONOMIA - COTTIMO FIDUCIARIO</t>
  </si>
  <si>
    <t>ELCO SISTEMI S.R.L.</t>
  </si>
  <si>
    <t>Z393AD7D04</t>
  </si>
  <si>
    <t>ACCORDO PER L'IMPIEGO DI AMBULANZA E PERSONALE INFERMIERISTICO PER ASSISTENZA SANITARIA ALLE ESERCITAZIONI DI TIRO DEL PERSONALE DI POLIZIA PENITENZIARIA PRESSO I POLIGONI DELLA POLIZIA DI STATO E DELL'ARMA DEI CARABINIERI DI FIRENZE PER L'ANNO 2022</t>
  </si>
  <si>
    <t>P.A. HUMANITAS FIRENZE</t>
  </si>
  <si>
    <t>8933053C87</t>
  </si>
  <si>
    <t>AFFIDAMENTO SERVIZIO VITTO DETENUTI. LOTTO 1/18. CONTR. 335.</t>
  </si>
  <si>
    <t>PAOLO ARDISSON S.R.L.</t>
  </si>
  <si>
    <t>AFFIDAMENTO SERVIZIO VITTO DETENUTI. LOTTO 2/19 CONTR. 331.</t>
  </si>
  <si>
    <t>ARTURO BERSELLI S.P.A.</t>
  </si>
  <si>
    <t>89331035CC</t>
  </si>
  <si>
    <t>AFFIDAMENTO SERVIZIO VITTO DETENUTI. LOTTO 3/20 CONTR. 336.</t>
  </si>
  <si>
    <t>AFFIDAMENTO SERVIZIO VITTO DETENUTI. LOTTO 4/21 CONTR. 338.</t>
  </si>
  <si>
    <t>SIRIO S.R.L.</t>
  </si>
  <si>
    <t>AFFIDAMENTO SERVIZIO VITTO DETENUTI. LOTTO 5/22 CONTR. 332.</t>
  </si>
  <si>
    <t>Z6C359D320</t>
  </si>
  <si>
    <t>ABBONAMENTO TELEFONI E SIM PER DETENUTI</t>
  </si>
  <si>
    <t>TIM SP.A.</t>
  </si>
  <si>
    <t>Z8335E80A</t>
  </si>
  <si>
    <t>SVOLGIMENTO DI ESERCITAZIONI DI TIRO A FUOCO DA PARTE DEL PERSONALE DI POLIZIA PENITENZIARIA REGIONE UMBRIA</t>
  </si>
  <si>
    <t>CTS POLIGONI DI TIRO S.R.L.</t>
  </si>
  <si>
    <t>Z6538EBF51</t>
  </si>
  <si>
    <t>BUONI PASTO ELETTRONICI 9 LOTTO 8</t>
  </si>
  <si>
    <t>EDENRED ITALIA S.R.L.</t>
  </si>
  <si>
    <t>Z6E37C81CF</t>
  </si>
  <si>
    <t>FORNITURA MATERIALI DI CANCELLERIA E TONER PER LE STAMPANTI</t>
  </si>
  <si>
    <t>CARTO COPY SERVICE S.R.L.</t>
  </si>
  <si>
    <t>Z713322DAE</t>
  </si>
  <si>
    <t>ACQUISTO STAMPANTE AD AGHI PER RILASCIO TESSERE PERSONALE PRAP</t>
  </si>
  <si>
    <t>CORSI CATIA</t>
  </si>
  <si>
    <t>ZF51653C96</t>
  </si>
  <si>
    <t>Adesione Convenzione telefonia fissa EX PRAP Perugia</t>
  </si>
  <si>
    <t>Z8537C5AE8</t>
  </si>
  <si>
    <t>TELEFONIA MOBILE PER DETENUTI 8 TOSCANA E UMBRIA</t>
  </si>
  <si>
    <t>Z0F3428E39</t>
  </si>
  <si>
    <t xml:space="preserve">INCARICO IN QUALITA' DI CONSULENTE TECNICO DI PARTE </t>
  </si>
  <si>
    <t>FORGESCHI ALESSANDRO</t>
  </si>
  <si>
    <t>ZC43322F76</t>
  </si>
  <si>
    <t>INAIL</t>
  </si>
  <si>
    <t>Z2439C2A07</t>
  </si>
  <si>
    <t>VERSAMENTO BOLLINO REGIONE TOSCANA SU IMPIANTI TERMICI</t>
  </si>
  <si>
    <t>CAPPELLI CLIMA SYSTEM</t>
  </si>
  <si>
    <t>Z0535000E5</t>
  </si>
  <si>
    <t>SERVIZIO DI CONDUZIONE, AMNUTENZIONE E TERZO RESPONSABILE DEGLI IMPIANTI TERMICI E CONDIZIONAMENTO DEL PROVVEDITORATO PER LA TOSCANA E UMBRIA ANNO 2022</t>
  </si>
  <si>
    <t>BENCISTA' GIUSEPPE DI BENCISTA' CESARE E C. SAS</t>
  </si>
  <si>
    <t>ZBF35F6B69</t>
  </si>
  <si>
    <t xml:space="preserve">IMPIEGO DI AMBULANZA AL PERSONALE </t>
  </si>
  <si>
    <t>AMBULAIFE</t>
  </si>
  <si>
    <t>Z3B3A3131C</t>
  </si>
  <si>
    <t>PUBBLICAZIONE DELLA GARA DEL SERVIZIO PER IL SOPRAVVITTO DEI DETENUTI A PROCEDURA APERTA</t>
  </si>
  <si>
    <t>ISTITUTO POLIGRAFICO E ZECCA DELLO STATO SPA</t>
  </si>
  <si>
    <t>Z923A60116</t>
  </si>
  <si>
    <t>RIPRISTINO IMPIANTO DI ILLUMINAZIONE ESTERNA DEL PROVVEDITORATO</t>
  </si>
  <si>
    <t>TME IMPIANTI ELETTRICI SNC DI MICHELE E ENZO TUSA</t>
  </si>
  <si>
    <t>ZD0392B48C</t>
  </si>
  <si>
    <t>REVISIONE ATTREZZATURE DA GIARDINAGGIO DEL PROVVEDITORATO</t>
  </si>
  <si>
    <t>GGG VENTURINI SRL</t>
  </si>
  <si>
    <t>Z2E3A6ECE6</t>
  </si>
  <si>
    <t>PUBBLICAZIONE ESITO GARA</t>
  </si>
  <si>
    <t>EUREMA SRL - CENTRO MEDIA</t>
  </si>
  <si>
    <t>Z0739C6DB5</t>
  </si>
  <si>
    <t>ACQUISTO N. 10 TASTIERE, 10 MOUSE E 10 PACCHETTI PILE</t>
  </si>
  <si>
    <t>COSMOS NETWORK SAS</t>
  </si>
  <si>
    <t>Z4B39B32AD</t>
  </si>
  <si>
    <t>ACQUISTO DI POLTRONE E SEDUTE OSPITI</t>
  </si>
  <si>
    <t>CAPUTO FORNITURE S.R.L.</t>
  </si>
  <si>
    <t>ZF33A0F676</t>
  </si>
  <si>
    <t>ACQUISTO FORNO A MICROONDE PER UFFICIO DETENUTI</t>
  </si>
  <si>
    <t>ELETTROQUALITA' SRL</t>
  </si>
  <si>
    <t>2023</t>
  </si>
  <si>
    <t>ZF13A3DF14</t>
  </si>
  <si>
    <t>ACQUISTO N.10 HARD DISK DA 256 GB</t>
  </si>
  <si>
    <t>ZD739C5A46</t>
  </si>
  <si>
    <t>ELCO SISTEMI SRL</t>
  </si>
  <si>
    <t>Z653933786</t>
  </si>
  <si>
    <t>SERVIZIO DI IMPIEGO DI AMBULANZA AL PERSONALE DI POLIZIA PENITENZIARIA</t>
  </si>
  <si>
    <t>P.A. HUMANITAS FIRENZE ODV</t>
  </si>
  <si>
    <t>Z3E3925454</t>
  </si>
  <si>
    <t>INTERVENTO DI MANUTENZIONE SUL TERMINALE RILEVA PRESENZE</t>
  </si>
  <si>
    <t>Z173A82073</t>
  </si>
  <si>
    <t>FORNITURA DI N.1 TELECAMERA CON ACCESSORI</t>
  </si>
  <si>
    <t xml:space="preserve">DPS INFORMATICA SNC </t>
  </si>
  <si>
    <t>97254195A5</t>
  </si>
  <si>
    <t>ACQUISTO BUONI PASTO 9 LOTTO 5 TOSCANA</t>
  </si>
  <si>
    <t>REPAS LUNCH COUPON</t>
  </si>
  <si>
    <t>ZC33B0D941</t>
  </si>
  <si>
    <t>ACQUISTO SACCHI PER SPAZZATURA</t>
  </si>
  <si>
    <t>LA CASALINDA S.R.L.</t>
  </si>
  <si>
    <t>ZEC3932115</t>
  </si>
  <si>
    <t>SERVIZIO DI IMPIEGO AMBULANZA AL PERSONALE DI POLIZIA PENITENZIARIA</t>
  </si>
  <si>
    <t>ASSOCIAZIONE P.A. DI CARRARA E SEZIONI</t>
  </si>
  <si>
    <t>ZE03A12A35</t>
  </si>
  <si>
    <t>FORNITURA MATERIALI DI CANCELLERIA, IGIENE PERSONALE E PER LA PULIZIA UFFICI</t>
  </si>
  <si>
    <t>OFFICE DEPOT ITALIA SRL</t>
  </si>
  <si>
    <t>Z4A3B3A0D1</t>
  </si>
  <si>
    <t>ACQUISTO DI MATERIALE DI CANCELLERIA</t>
  </si>
  <si>
    <t>Z4E3A0C902</t>
  </si>
  <si>
    <t>RIPARAZIONE ATTREZZATURE AGRICOLE</t>
  </si>
  <si>
    <t>ZE13B9DA94</t>
  </si>
  <si>
    <t>FORNITURA HARD DISK E CAVI</t>
  </si>
  <si>
    <t>SIENI TECNOLOGIE E SERVIZI E C. SAS</t>
  </si>
  <si>
    <t>Z2A394FA53</t>
  </si>
  <si>
    <t>SERVIZIO DI IMPIEGO AMBULANZA AL PERS. POL. PEN.</t>
  </si>
  <si>
    <t>Z74391FFDB</t>
  </si>
  <si>
    <t>UTENZE E CANONI DI TELEFONIA MOBILE DI SERVIZIO CONVENZIONE  CONSIP 8 - LINEE DATI PERUGIA</t>
  </si>
  <si>
    <t>AFFIDAMENTO DIRETTO IN ADESIONE AD ACCORDO QUADRO/CONVENZIONE</t>
  </si>
  <si>
    <t>ZCE39328AF</t>
  </si>
  <si>
    <t>ASSISTENZA SANITARIA ESERCITAZIONI DI TIRO DESTINATE AL PERSONALE DI POL. PEN.</t>
  </si>
  <si>
    <t>VENERABILE ARCICONFRATERNITA DI MISERICORDIA DI GROSSETO</t>
  </si>
  <si>
    <t>Z9E3BD0AE6</t>
  </si>
  <si>
    <t>installazione di n.1 condizionatore a pompa di calore presso l'ufficio del protocollo del Prap di Firenze</t>
  </si>
  <si>
    <t>TERMOIDRAULICA FIUMI E C. SRL</t>
  </si>
  <si>
    <t>Z523ADDF5E</t>
  </si>
  <si>
    <t>FORNITURA BUSTE DI SICUREZZA PER TRASPORTO KIT SALIVIARI</t>
  </si>
  <si>
    <t>SIGILTECH SRL</t>
  </si>
  <si>
    <t>Z813BF9209</t>
  </si>
  <si>
    <t>SVUOTATURA POZZI NERI PRESSO PALAZZINA DENOMINATA VILLA DEL PRAP</t>
  </si>
  <si>
    <t>TECNO SERVIZI AMBIENTALI DI CARLO VISTRE'</t>
  </si>
  <si>
    <t>Z8A38B377E</t>
  </si>
  <si>
    <t>ACQUISTO MATERIALE VARIO PER ESIGENZE DEL PROVVEDITORATO DI FIRENZE</t>
  </si>
  <si>
    <t>BRICOMAN ITALIA SRL SOCIETA' A SOCIO UNICO</t>
  </si>
  <si>
    <t>ZCF3BBAF4B</t>
  </si>
  <si>
    <t>SVOLGIMENTO TIRO A FUOCO POLIGONO DI TIRO UMBRIA</t>
  </si>
  <si>
    <t>CTS POLIGONI DI TIRO SRL</t>
  </si>
  <si>
    <t>Z6B3B2332C</t>
  </si>
  <si>
    <t>POLIGONO LA FOLCE DI SCIURPI VITTORIO E C.</t>
  </si>
  <si>
    <t>ZE83B43C28</t>
  </si>
  <si>
    <t>FORNITURA CARTELLINI MARCATEMPO</t>
  </si>
  <si>
    <t>Z033CB45B9</t>
  </si>
  <si>
    <t>FORNITURA DI CARTA PER FOTOCOPIATRICI UFFICI PRAP</t>
  </si>
  <si>
    <t>VALSECCHI CANCELLERIA S.R.L.</t>
  </si>
  <si>
    <t>ZDD3CA14BA</t>
  </si>
  <si>
    <t>CORSO DI FORMAZIONE PER ASPP E RSPP PER IL PERSONALE D'AMMINISTRAZIONE PENITENZIARIA</t>
  </si>
  <si>
    <t>QU.IN. SRL</t>
  </si>
  <si>
    <t>ZD23D5F61E</t>
  </si>
  <si>
    <t>ACQUISTO METRO LASER PER UFFICIO TECNICO</t>
  </si>
  <si>
    <t>TEOREMA S.R.L.</t>
  </si>
  <si>
    <t>ZDI3D1FC1F</t>
  </si>
  <si>
    <t>FORNITURA DI N.1 IDROPULITRICE</t>
  </si>
  <si>
    <t>MEDIAEVENTI S.R.L.</t>
  </si>
  <si>
    <t>Z073A96F61</t>
  </si>
  <si>
    <t>TAMPOLLI CAROLINA</t>
  </si>
  <si>
    <t>ATTIVITA' ESPERTO OSSERVAZIONE E TRATTAMENTO ART. 1 L.354/75 E ART. 27 E SEGG. DPR 230/2000 CC PISTOIA DAL 1/1 AL 31/1/2023</t>
  </si>
  <si>
    <t>AFFIDAMENTO DIRETTO CON CONVENZIONE</t>
  </si>
  <si>
    <t>Z8A3A9705F</t>
  </si>
  <si>
    <t>CAM ONLUS</t>
  </si>
  <si>
    <t>PROGETTO TRATTAMENTO DEI DETENUTI AUTORI DI REATI CONTRO LE DONNE CC PISTOIA ANNO 2023</t>
  </si>
  <si>
    <t>ZBA3A97286</t>
  </si>
  <si>
    <t>BANCOPOSTE SPA</t>
  </si>
  <si>
    <t>SERVIZIO POSTALE DIREZIONE CC PISTOIA ANNO 2023</t>
  </si>
  <si>
    <t>ZF33A97138</t>
  </si>
  <si>
    <t>FONDELLI FABIO</t>
  </si>
  <si>
    <t>INCARICO PER ESPLETAMENTO ATTIVITA' DI MEDICO COMPETENTE IN MATERIA DI PROTEZIONE DEI LAVORATORI NEGLI IST.PENITENZ. CC PISTOIA ANNO 2023</t>
  </si>
  <si>
    <t>ZF53A971C2</t>
  </si>
  <si>
    <t>VIESPOLI MARCO</t>
  </si>
  <si>
    <t>ATTIVITA' ESPERTO OSSERVAZIONE E TRATTAMENTO ART. 1 L.354/75 E ART. 27 E SEGG. DPR 230/2000 CC PISTOIA DAL 1/2 AL 31/12/2023 CC PISTOIA</t>
  </si>
  <si>
    <t>Z4835D574C</t>
  </si>
  <si>
    <t>TELEIDEA SRL</t>
  </si>
  <si>
    <t>AFFIDAMENTO DEL SERVIZIO DI MANUTENZIONE ORDINARIA ANNUALE (1/4/2023 - 31/03/2024) DELL'IMPIANTO ELETTRICO E DI VIDEOSORVEGLIANZA CC PISTOIA</t>
  </si>
  <si>
    <t>AFFIDAMENTO DIRETTO COTTIMO FIDUCIARIO</t>
  </si>
  <si>
    <t>Z863A9A538</t>
  </si>
  <si>
    <t>VERDE IDEA SAS</t>
  </si>
  <si>
    <t>CONTRATTO ANNUALE DISINFESTAZIONE E DERATTIZZAZIONE CC PISTOIA</t>
  </si>
  <si>
    <t>Z423A9A680</t>
  </si>
  <si>
    <t>VERNICE FRESKA SAS</t>
  </si>
  <si>
    <t>ACQUISTO MATERIALE EDILE PER LAVORI IN ECONOMIA LOCALI INFERMERIA CC PISTOIA</t>
  </si>
  <si>
    <t>O.D. A. SU MEPA</t>
  </si>
  <si>
    <t>ZAA3A9A619</t>
  </si>
  <si>
    <t>AUTOFFICINA EMMECI SAS</t>
  </si>
  <si>
    <t>INTERVENTO DI RIPARAZIONE AUTOMEZZO POLIZIA PENITENZIARIA FIAT BRAVO TG. PP760AE CC PISTOIA</t>
  </si>
  <si>
    <t>ZD23AA9940</t>
  </si>
  <si>
    <t>GUIDOTTI CUCINE PROFESSIONALI SRL</t>
  </si>
  <si>
    <t>FORNITURA E INSTALLAZIONE N. 1 VALVOLA DI SCARICO LAVATRICE IN USO AI DETENUTI PRESSO LA LAVANDERIA DELLA CC PISTOIA</t>
  </si>
  <si>
    <t>Z2E3AB07F6</t>
  </si>
  <si>
    <t>DAMAZ  SRL</t>
  </si>
  <si>
    <t>FORNITURA MATERIALE IGIENICO SANITARIO CUCINA DETENUTI CC PISTOIA</t>
  </si>
  <si>
    <t>Z0B3AC5D89</t>
  </si>
  <si>
    <t>FORNITURA N.1 SSD 1TETRASBYTE, N.1 BANCO DI RAM 8GB E N. 6 LETTORI SMART CARD USB CC PISTOIA</t>
  </si>
  <si>
    <t>Z4E3ACA971</t>
  </si>
  <si>
    <t>GILARDONI SPA</t>
  </si>
  <si>
    <t>RICHIESTA INTERVENTO DI DIAGNOSI GUASTO PER RIPRISTINO MACCHINA CONTROLLO PACCHI DETENUTI CC PISTOIA</t>
  </si>
  <si>
    <t>Z243B0FBDB</t>
  </si>
  <si>
    <t>FORNITURA ENERGIA ELETTRICA DAL 01-7-23 AL 30-6-24 CONVENZIONE CONSIP ENERGIA ELETTRICA 20 LOTTO N.8 TOSCANA CC PISTOIA</t>
  </si>
  <si>
    <t>ACCORDO QUADRO IN CONVENZIONE CONSIP SU MEPA</t>
  </si>
  <si>
    <t>Z343B13327</t>
  </si>
  <si>
    <t>TEMPOTEMPO EVOLUTION SRL</t>
  </si>
  <si>
    <t>INTERVENTO DI MANUTENZIONE PER PROGRAMMAZIONE CALCOLO ORARI TIMBRATURE PERSONALE; CONFIGURAZIONE ED INSTALLAZIONE DEL SOFTWARE SOMETIME SU NUOVO PC AREA SEGRETERIA CC PISTOIA</t>
  </si>
  <si>
    <t>Z5A3B14442</t>
  </si>
  <si>
    <t>Z903B1FC6F</t>
  </si>
  <si>
    <t>CHEMI CHECK POINT SRL</t>
  </si>
  <si>
    <t>CAMPIONAMENTO 1° SEMESTRE 2023 ANALISI MICROBIOLOGICA E CHIMICA ACQUA MICRORGANISMI E ANTILEGIONELLA CC PISTOIA</t>
  </si>
  <si>
    <t>Z1A3B1FC01</t>
  </si>
  <si>
    <t>FORNITURA E INSTALLAZIONE N. 3 ALIMENTATORI TELECAMERE IMPIANTO VIDEO SORVEGLIANZA CC PISTOIA</t>
  </si>
  <si>
    <t>Z813B26925</t>
  </si>
  <si>
    <t>AMA ESTINTORI SRL</t>
  </si>
  <si>
    <t>CONTROLLO ESTINTORI, RILEVAZIONE FUMI, PORTA TAGLIAFUOCO, CONTROLLO CENTRALINA ANTINCENDIO E IDRANTI I° SEMESTRALE ANNO 2023 CC PISTOIA</t>
  </si>
  <si>
    <t>ZE53B3C7A7</t>
  </si>
  <si>
    <t>PORRETTANAGOMME SPA</t>
  </si>
  <si>
    <t>SERVIZIO DI SOSTITUZIONE PNEUMATICI ESTIVI PARCO MACCHINE POLIZIA PENITENZIARIA CC PISTOIA</t>
  </si>
  <si>
    <t>ZB53B3C871</t>
  </si>
  <si>
    <t>LEMART SRL</t>
  </si>
  <si>
    <t>RIPARAZIONE GUASTO POMPE ANTINCENDIO CC PISTOIA</t>
  </si>
  <si>
    <t>Z473B7C4E0</t>
  </si>
  <si>
    <t>EDIL RAVAGLI DI RAVAGLI LUCA</t>
  </si>
  <si>
    <t>MANUTENZIONE CONDIZIONATORI E PULIZIA SPLIT CON TRATTAMENTO ANTI COVID E ANTI LEGIONELLA CC PISTOIA</t>
  </si>
  <si>
    <t>ZBD3B7C54E</t>
  </si>
  <si>
    <t>RISTRUTTURAZIONE LOCALE AUTOCLAVE E RIPRISTINO IMPIANTO IDRICO CC PISTOIA</t>
  </si>
  <si>
    <t>TRATTATIVA DIRETTA SU MEPA</t>
  </si>
  <si>
    <t>Z7E3B7F022</t>
  </si>
  <si>
    <t>EUROCORPORATION SRL</t>
  </si>
  <si>
    <t>RITIRO, SMALTIMENTO E TRITURAZIONE EFFETTI DI VESTIARIO FUORI USO PERSONALE POLIZIA PENITENZIARIA CC PISTOIA</t>
  </si>
  <si>
    <t>Z943BA8BE1</t>
  </si>
  <si>
    <t>STASATURA COLONNE SCARICO DOCCE SEZIONE DETENTIVA 1°PIANO E PIANO TERRA CON PULIZIA CANALE SCARICO E DEL PORTA VIA CC PISTOIA</t>
  </si>
  <si>
    <t>ZD83BA8C8F</t>
  </si>
  <si>
    <t>RIPRISTINO FUNZIONALITA' PULSANTIERA ACCESSI AUTOMATIZZATI BLOCK-HOUSE CC PISTOIA</t>
  </si>
  <si>
    <t>Z823C69D63</t>
  </si>
  <si>
    <t>MANUTENZIONE ORDINARIA CENTRALE TERMICA, TERZO RESPONSABILE E IMPIANTO IDRICO  DAL 01 OTTOBRE 2023 AL 30 SETTEMBRE  2024 CC PISTOIA</t>
  </si>
  <si>
    <t>RDO SEMPLICE MEPA CON PIU' INVITATI</t>
  </si>
  <si>
    <t>1)- "EDIL RAVAGLI" DI  RAVAGLI LUCA                                         2)- DITTA IMPIANTISTICA "CASTELLINA snc"                          3)- "IDROSTILE" DI NUNNO MICHELE</t>
  </si>
  <si>
    <t>ZA23D11DA2</t>
  </si>
  <si>
    <t>CONVENZIONE ACCORDO QUADRO FUEL CARD 2 LOTTO UNICO CC PISTOIA</t>
  </si>
  <si>
    <t>Z673D15649</t>
  </si>
  <si>
    <t>GIMAS DI BURCHI MAURIZIO</t>
  </si>
  <si>
    <t>INTERVENTO DI RIPARAZIONE BOLLITORE E FORNO CUCINA DETENUTI CC PISTOIA</t>
  </si>
  <si>
    <t>Z2F3D5CA2F</t>
  </si>
  <si>
    <t>PORRETTANA GOMME SPA</t>
  </si>
  <si>
    <t>SERVIZIO SOSTITUZIONE PNEUMATICI INVERNALI E TERGICRISTALLI ANTERIORI E POSTERIORI PARCO AUTO (FIAT PUNTO E GRANDE PUNTO)  POLIZIA PENITENZIARIA CC PISTOIA</t>
  </si>
  <si>
    <t>Z7E3D5CAE3</t>
  </si>
  <si>
    <t>CONTROLLO ESTINTORI, RILEVAZIONE FUMI, PORTA TAGLIAFUOCO, CONTROLLO CENTRALINA ANTINCENDIO E IDRANTI II SEMESTRE ANNO 2023 CC PISTOIA</t>
  </si>
  <si>
    <t>Z313D5CBB4</t>
  </si>
  <si>
    <t>AFFIDAMENTO LAVORI PER SOSTITUZIONE N. 1 BRACCIO CANCELLO SEZ. DETENTIVA;  N. 1 TELECAMERA ANALOGICA E N. 2 PROIETTORI DA ESTERNO CC PISTOIA</t>
  </si>
  <si>
    <t>Z1C3D61D4E</t>
  </si>
  <si>
    <t>FORNITURA SALE PER ADDOLCITORE E LIQUIDO IMPIANTO ANTILEGIONELLA CC PISTOIA</t>
  </si>
  <si>
    <t>Z793D72B7D</t>
  </si>
  <si>
    <t>IO RECUPERO SRL</t>
  </si>
  <si>
    <t>RITIRO, TRASPORTO E SMALTIMENTO MATERIALE DICHIARATO FUORI USO CC PISTOIA</t>
  </si>
  <si>
    <t>Z963D73544</t>
  </si>
  <si>
    <t>RIPARAZIONE PERDITE ACQUA BARBERIA, CONTATORE ADDUZIONE ACQUA, MODIFICA ADDUZIONE ACQUA MENSA AGENTI, CONTROLLO SCARICHI PLUVIALI PALAZZINA DIREZIONE E FORNITURA CONTATORE AD IMPULSI SISTEMA ANTILEGIIONELLA CC PISTOIA</t>
  </si>
  <si>
    <t>ZF63D7379C</t>
  </si>
  <si>
    <t>LAVORI PER INSTALLAZIONE N. 1 TELECAMERA LAVANDERIA A PAGAMENTO DETENUTI CC PISTOIA</t>
  </si>
  <si>
    <t>Z5F3D78E5F</t>
  </si>
  <si>
    <t>FORNITURA N. 2 DISPOSITIVI EL COUNTER PER GESTIONE LAVAGGI E ASCIUGATURE LAVANDERIA A PAGAMENTO DETENUTI CC PISTOIA</t>
  </si>
  <si>
    <t>Z1A3D7963F</t>
  </si>
  <si>
    <t>CAMPIONAMENTO 2° SEMESTRE 2023 ANALISI MICROBIOLOGICA E CHIMICA ACQUA MICRORGANISMI E ANTILEGIONELLA CC PISTOIA</t>
  </si>
  <si>
    <t>Z943D796C6</t>
  </si>
  <si>
    <t>BONACCHI SRL</t>
  </si>
  <si>
    <t>FORNITURA N. 1 LAVATRICE E N. 1 ASCIUGATRICE LAVANDERIA A PAGAMENTO DETENUTI CC PISTOIA</t>
  </si>
  <si>
    <t>ZB43D85CA1</t>
  </si>
  <si>
    <t>NENCINI SPORT SPA</t>
  </si>
  <si>
    <t>FORNITURA MATERIALE SPORTIVO PER ATTIVITA' SPORTIVA DETENUTI CC PISTOIA</t>
  </si>
  <si>
    <t>Z623D91568</t>
  </si>
  <si>
    <t>2 EMME SRL</t>
  </si>
  <si>
    <t>FORNITURA CANCELLERIA VARIA PER UFFICI CC PISTOIA</t>
  </si>
  <si>
    <t>Z293D915BB</t>
  </si>
  <si>
    <t>FORNITURA CANCELLERIA VARIA PER ATTIVITA' SCOLASTICA DETENUTI CC PISTOIA</t>
  </si>
  <si>
    <t>Z1F3D915FA</t>
  </si>
  <si>
    <t>FORNITURA N.1 MACCHINA VERIFICA BANCONOTE, N.1 MISURATORE ELETTRONICO E N.1 TIMBRATORE IN METALLO PER UFFICIO PROTOCOLLO CC PISTOIA</t>
  </si>
  <si>
    <t>Z9E3DAA4F1</t>
  </si>
  <si>
    <t>FORNITURA E INSTALLAZIONE N.1 MICROFONO DA TAVOLO E N.1 AMPLIFICATORE 60W TRANSITO SEZIONI DETENTIVE CC PISTOIA</t>
  </si>
  <si>
    <t>Z0D3DAC95B</t>
  </si>
  <si>
    <t>AFFIDAMENTO LAVORI DI RIPRISTINO INFILTRAZIONE ACQUA TETTO STANZA ASL CC PISTOIA</t>
  </si>
  <si>
    <t>ZBD3DB1249</t>
  </si>
  <si>
    <t>ACQUISTO MATERIALI VARI MOF CC PISTOIA</t>
  </si>
  <si>
    <t>ZA53DC8B2E</t>
  </si>
  <si>
    <t>MANUTENZIONE ORDINARIA E TAGLIANDI DI AFFIDABILITA' PARCO AUTO POLIZIA PENITENZIARIA CC PISTOIA</t>
  </si>
  <si>
    <t>ZBD3DCBDC5</t>
  </si>
  <si>
    <t>ALIA SERVIZI AMBIENTALI SPA</t>
  </si>
  <si>
    <t>RITIRO E SMALTIMENTO BOMBOLETTE GAS BUTANO IN USO AI DETENUTI CC PISTOIA</t>
  </si>
  <si>
    <t>Z513DCBF0E</t>
  </si>
  <si>
    <t>FORNITURA MATERIALE IGIENE E PULIZIA DETENUTI CC PISTOIA</t>
  </si>
  <si>
    <t>ZF93DCE86A</t>
  </si>
  <si>
    <t>FORNITURA MATERIALE, PITTURE, VERNICI E PICCOLE ATTREZZATURE MOF CC PISTOIA</t>
  </si>
  <si>
    <t>ZE13DCEAC5</t>
  </si>
  <si>
    <t>FORNITURA CARTA, CANCELLERIA VARIA E PICCOLE ATTREZZATURE UFFICI VARI CC PISTOIA</t>
  </si>
  <si>
    <t>Z4F3DD5D5A</t>
  </si>
  <si>
    <t>ACQUISTO N. 1 SCRIVANIA CON CASSETTIERA E SEDIA BOX AGENTI AREA SICUREZZA CC PISTOIA</t>
  </si>
  <si>
    <t>Z033DD5D75</t>
  </si>
  <si>
    <t>ACQUISTO N. 1 SCRIVANIA CON CASSETTIERA E SEDIA STANZA DNA CC PISTOIA</t>
  </si>
  <si>
    <t>Dipartimento Amministrazione Penitenziaria - ISTITUTO CASA CIRCONDARIALE DI PISTOIA - C.F. 80014140471</t>
  </si>
  <si>
    <t>Dipartimento Amministrazione Penitenziaria - ISTITUTO CASA RECLUSIONE DI PORTO AZZURRO - C.F. 82000790491</t>
  </si>
  <si>
    <t>Z06394B3D5</t>
  </si>
  <si>
    <t>Manuteznione Ascensore anno 2023</t>
  </si>
  <si>
    <t>Ditta Kone</t>
  </si>
  <si>
    <t>Z44394B2E5</t>
  </si>
  <si>
    <t>Derattizzazione e disinfestazione anno 2023</t>
  </si>
  <si>
    <t>Igiene Service</t>
  </si>
  <si>
    <t>Z36395FE71</t>
  </si>
  <si>
    <t>Fornitura carburante automezzi</t>
  </si>
  <si>
    <t>AGIP MOLA</t>
  </si>
  <si>
    <t>ZD03960893</t>
  </si>
  <si>
    <t>Trasporto mezzi e personale aministrazione</t>
  </si>
  <si>
    <t>TOREMAR</t>
  </si>
  <si>
    <t> Z8439608AE</t>
  </si>
  <si>
    <t>Moby Spa</t>
  </si>
  <si>
    <t>Z633961E2E</t>
  </si>
  <si>
    <t>Fornitura pellet</t>
  </si>
  <si>
    <t>Ferramenta Barbadori</t>
  </si>
  <si>
    <t>ZD339621E5</t>
  </si>
  <si>
    <t>GASOLIO DA RISCALDAMENTO</t>
  </si>
  <si>
    <t xml:space="preserve">Bronchi Combustibili </t>
  </si>
  <si>
    <t>Z90396E68F</t>
  </si>
  <si>
    <t>Fornitura telefoni per il centralino detenuti</t>
  </si>
  <si>
    <t>Techvision sistemi multimedial</t>
  </si>
  <si>
    <t>ZAD396FF0B</t>
  </si>
  <si>
    <t>Fornuita serratura chiave per cella</t>
  </si>
  <si>
    <t>Officine Marsilii</t>
  </si>
  <si>
    <t>Z16396FF86</t>
  </si>
  <si>
    <t>Fornitura estintori</t>
  </si>
  <si>
    <t>Ditta Solari Srl</t>
  </si>
  <si>
    <t>ZB33978215</t>
  </si>
  <si>
    <t xml:space="preserve">Riparazione portone principale </t>
  </si>
  <si>
    <t>Z083978504</t>
  </si>
  <si>
    <t xml:space="preserve">riparazione illuminazione ponticello ingresso </t>
  </si>
  <si>
    <t>SIE Impianti elettrici</t>
  </si>
  <si>
    <t>Z983978597</t>
  </si>
  <si>
    <t>fornitura ups centralino esterno</t>
  </si>
  <si>
    <t>ZF839785F9</t>
  </si>
  <si>
    <t>Fornitura e posa in opera impianto illuminazione emegenza 1/2 reparto</t>
  </si>
  <si>
    <t>ZBB394D2F8</t>
  </si>
  <si>
    <t>Z71397AC1A</t>
  </si>
  <si>
    <t>Campionamto peridioco per l'analisi dell'acqua</t>
  </si>
  <si>
    <t>S.o.s. Ambiente</t>
  </si>
  <si>
    <t>Z0C3982AD0</t>
  </si>
  <si>
    <t>Z1A398403C</t>
  </si>
  <si>
    <t>Intervenvo stasatura fosse biologiche</t>
  </si>
  <si>
    <t>Autospurghi Rossi Pie Mario</t>
  </si>
  <si>
    <t>ZB4398418B</t>
  </si>
  <si>
    <t>Fornitura bombolette igienizzante per automezzi</t>
  </si>
  <si>
    <t>nuova chimica elbana</t>
  </si>
  <si>
    <t>Z623982D67</t>
  </si>
  <si>
    <t>Manutenzione Toyota pol.pen.</t>
  </si>
  <si>
    <t>Giannini Franco</t>
  </si>
  <si>
    <t>Z92398C496</t>
  </si>
  <si>
    <t>Fornitura lenzuola per alloggio demaniale</t>
  </si>
  <si>
    <t>Forniture Alberghiere</t>
  </si>
  <si>
    <t>Z9E3997462</t>
  </si>
  <si>
    <t>Fornitura pezzi ricambi lavatrice</t>
  </si>
  <si>
    <t>Pellegrini sas</t>
  </si>
  <si>
    <t>ZD43997536</t>
  </si>
  <si>
    <t>Verifica periodica messa a terra impianto elettrico secondo il dpr 462-2001</t>
  </si>
  <si>
    <t>Verifica spa</t>
  </si>
  <si>
    <t>Z1D399BA86</t>
  </si>
  <si>
    <t>Fornitura viaggi d'acqua</t>
  </si>
  <si>
    <t>Stee</t>
  </si>
  <si>
    <t>ZE7399BB0B</t>
  </si>
  <si>
    <t>fornitura per falegnameria</t>
  </si>
  <si>
    <t>Ferramenta Ardenza</t>
  </si>
  <si>
    <t>ZFA399C707</t>
  </si>
  <si>
    <t>Z38399FBA6</t>
  </si>
  <si>
    <t>Fornitura carica batteria per whatsapp</t>
  </si>
  <si>
    <t>Euronics</t>
  </si>
  <si>
    <t>Z2E39A5714</t>
  </si>
  <si>
    <t>ZDA39A74C5</t>
  </si>
  <si>
    <t>ZD839ABDC4</t>
  </si>
  <si>
    <t>Fornitura per l'agricola</t>
  </si>
  <si>
    <t>Consorzio agrario dl' d'Italia</t>
  </si>
  <si>
    <t>ZB739ABBBC</t>
  </si>
  <si>
    <t>fornitura bidini di piittura per alloggi demaniale</t>
  </si>
  <si>
    <t>ZEA39B5F7E</t>
  </si>
  <si>
    <t>Fornitura stufe per la scuola</t>
  </si>
  <si>
    <t>ZDD39B5FE9</t>
  </si>
  <si>
    <t>Fornitura chaive di sicurezza</t>
  </si>
  <si>
    <t>ZCD39B6080</t>
  </si>
  <si>
    <t>Manuteznione estintori anno 2023</t>
  </si>
  <si>
    <t>Natalini Elba point</t>
  </si>
  <si>
    <t>ZC739B8810</t>
  </si>
  <si>
    <t xml:space="preserve">Materiale idraulico </t>
  </si>
  <si>
    <t>Ditta Lena</t>
  </si>
  <si>
    <t>ZB839BB50B</t>
  </si>
  <si>
    <t>Fornitura per la mof</t>
  </si>
  <si>
    <t>ZCD39BECB5</t>
  </si>
  <si>
    <t>Z5A39C088A</t>
  </si>
  <si>
    <t>Attvità redaizone audit locali falegnameria</t>
  </si>
  <si>
    <t>IP S.R.L. STP</t>
  </si>
  <si>
    <t> Z6D39C38CD</t>
  </si>
  <si>
    <t>Manutenzione impianto termico centarle</t>
  </si>
  <si>
    <t>PGS Impianti di Parrini Roberto</t>
  </si>
  <si>
    <t>ZD139C57AD</t>
  </si>
  <si>
    <t>Fornitura 20 televisori per gli utenti</t>
  </si>
  <si>
    <t>Y2K di Barontini Francesco</t>
  </si>
  <si>
    <t>ZDB39C6332</t>
  </si>
  <si>
    <t>Riparazione macchina falegnameria</t>
  </si>
  <si>
    <t>Bastreri Alberto</t>
  </si>
  <si>
    <t>ZAE39C8526</t>
  </si>
  <si>
    <t xml:space="preserve">Fornitura rotolini etichette </t>
  </si>
  <si>
    <t>Vannucci Ivana</t>
  </si>
  <si>
    <t>ZF039CB264</t>
  </si>
  <si>
    <t>servizio postale anno 2023</t>
  </si>
  <si>
    <t>Poste Italiane Spa</t>
  </si>
  <si>
    <t>Z9939CEC52</t>
  </si>
  <si>
    <t xml:space="preserve">Fornuita  chiave di sicurezza celle </t>
  </si>
  <si>
    <t>ZE439D677C</t>
  </si>
  <si>
    <t>Fornitura vetri</t>
  </si>
  <si>
    <t>Etrusca serramenti di Biondi Simone</t>
  </si>
  <si>
    <t>ZF339D999C</t>
  </si>
  <si>
    <t>Fornitura carta igienica</t>
  </si>
  <si>
    <t>Bianchi ingrosso srl</t>
  </si>
  <si>
    <t> ZBB39D9A34</t>
  </si>
  <si>
    <t>Z1C39E470D</t>
  </si>
  <si>
    <t>Z6C39F1AD3</t>
  </si>
  <si>
    <t>Manutenzione caldaia semilibertà e tubazione principale zona porta ergastotolo</t>
  </si>
  <si>
    <t>ZDB39F1B54</t>
  </si>
  <si>
    <t>Ripaarzione stampante ufficio educatore</t>
  </si>
  <si>
    <t>Inkcenter</t>
  </si>
  <si>
    <t>Z9739F1BA1</t>
  </si>
  <si>
    <t>Fornitura e posa in opera condizionatore garitta muro di cinta</t>
  </si>
  <si>
    <t xml:space="preserve">Idro-Sanitari di Bellini Filippo </t>
  </si>
  <si>
    <t>Z1439F671D</t>
  </si>
  <si>
    <t>Z7B39F7DF9</t>
  </si>
  <si>
    <t>Ripaarzione gomma carrello trattore</t>
  </si>
  <si>
    <t>ZC239F7E7B</t>
  </si>
  <si>
    <t>Fornitura cinhie per trincia</t>
  </si>
  <si>
    <t>Autoricambi Bartoli</t>
  </si>
  <si>
    <t>Z5E39F9D60</t>
  </si>
  <si>
    <t>Fonitura per la mof</t>
  </si>
  <si>
    <t>Z8339F9E86</t>
  </si>
  <si>
    <t xml:space="preserve">Ditta Mef  </t>
  </si>
  <si>
    <t>Z5639FBD89</t>
  </si>
  <si>
    <t>Riparazione pompa pozzo Santa Caterina</t>
  </si>
  <si>
    <t>Alpha Aqua snc di Salomoni</t>
  </si>
  <si>
    <t>ZD139FBD5A</t>
  </si>
  <si>
    <t>DITTA M.V.D. 2</t>
  </si>
  <si>
    <t> ZCC3A0B315</t>
  </si>
  <si>
    <t>Forniture varie piantine per l'agricola</t>
  </si>
  <si>
    <t>Mazzeo Mirello Maria</t>
  </si>
  <si>
    <t>Z5D3A0B48A</t>
  </si>
  <si>
    <t>Fornitura toner</t>
  </si>
  <si>
    <t> ZE73A0B37F</t>
  </si>
  <si>
    <t>Fornitura camici dna</t>
  </si>
  <si>
    <t>ZD63A0B3D1</t>
  </si>
  <si>
    <t>Riparazione caldaia a gas alloggio Messina</t>
  </si>
  <si>
    <t>Z543A0B413</t>
  </si>
  <si>
    <t>Riparazione frigo Pianosa</t>
  </si>
  <si>
    <t>ZEE3A0F618</t>
  </si>
  <si>
    <t>ZC33A0F645</t>
  </si>
  <si>
    <t>ZB23A0F792</t>
  </si>
  <si>
    <t>materiale di pulizia</t>
  </si>
  <si>
    <t>Z5C3A101BA</t>
  </si>
  <si>
    <t>Fornitura per gli automezzi</t>
  </si>
  <si>
    <t>ZB63A1075B</t>
  </si>
  <si>
    <t>Z863A116DA</t>
  </si>
  <si>
    <t>Riparazione decespuglaitore e fornitura zappette e filo per decespugliatore</t>
  </si>
  <si>
    <t>Gasparri Edoardo</t>
  </si>
  <si>
    <t>Z0D3A11A84</t>
  </si>
  <si>
    <t>Materiale elettrico</t>
  </si>
  <si>
    <t>L'ELELTRICA SPA</t>
  </si>
  <si>
    <t>ZBD3A148F9</t>
  </si>
  <si>
    <t>Riparazione cancello ingresso Istituto</t>
  </si>
  <si>
    <t>Trusso Alò Emanuele impianti elettrici</t>
  </si>
  <si>
    <t>ZBB3A1496A</t>
  </si>
  <si>
    <t>ZC53A160B3</t>
  </si>
  <si>
    <t>Fornitiura ed instazzione addolcitore infermeria</t>
  </si>
  <si>
    <t>Z4E3A19AD4</t>
  </si>
  <si>
    <t>Materiale idraulico</t>
  </si>
  <si>
    <t>ZDE3A1B7D6</t>
  </si>
  <si>
    <t>Fornitura guaina per alloggio demanile di Pianosa</t>
  </si>
  <si>
    <t>Z563A0B598</t>
  </si>
  <si>
    <t>Fornitura toner-drum e telecomandi universali</t>
  </si>
  <si>
    <t>ZD93A1CE05</t>
  </si>
  <si>
    <t>ZA43A1F2B8</t>
  </si>
  <si>
    <t>Fornitura e posa in opera quadro elettrico pompa sommersa Pozzo Santa Caterina</t>
  </si>
  <si>
    <t>ZC63A1F30F</t>
  </si>
  <si>
    <t>Fornitura pompa sommersa Sanra Caterina</t>
  </si>
  <si>
    <t>ZB93A1F37A</t>
  </si>
  <si>
    <t>Z043A1F4B2</t>
  </si>
  <si>
    <t>FORNITURA CHIavi di sicurezza</t>
  </si>
  <si>
    <t>Z043A1F5AD</t>
  </si>
  <si>
    <t>Fornitura varie piantine per l'agricola</t>
  </si>
  <si>
    <t>Z7138C8EC8</t>
  </si>
  <si>
    <t>MANUTENZIONE E RIPARAZIONE AUTOMEZZI ANNO 2023</t>
  </si>
  <si>
    <t>ZC93A26F68</t>
  </si>
  <si>
    <t>ZC33A26FC0</t>
  </si>
  <si>
    <t>ZF73A30126</t>
  </si>
  <si>
    <t xml:space="preserve">Fornitura e posa in opera impianto elettrico citofonico cancelli istituto </t>
  </si>
  <si>
    <t>Z103A32008</t>
  </si>
  <si>
    <t>ZF73A32A54</t>
  </si>
  <si>
    <t>Fornitura gas gpl</t>
  </si>
  <si>
    <t>Ditta F.lli Papi</t>
  </si>
  <si>
    <t>ZD93A37E68</t>
  </si>
  <si>
    <t>Z583A3C48C</t>
  </si>
  <si>
    <t> Z373A42C68</t>
  </si>
  <si>
    <t>fornitura olio per trattore</t>
  </si>
  <si>
    <t>ZC63A42CB6</t>
  </si>
  <si>
    <t>Riprazione stampante scuola</t>
  </si>
  <si>
    <t>ZE63A46466</t>
  </si>
  <si>
    <t xml:space="preserve">Riparazione alloggio demaniale </t>
  </si>
  <si>
    <t>ZF73A4B961</t>
  </si>
  <si>
    <t> Z463A4C385</t>
  </si>
  <si>
    <t> ZB63A4C44B</t>
  </si>
  <si>
    <t>Fornituar varie bustine di semi per l'agricola</t>
  </si>
  <si>
    <t>ZB13A4FBD0</t>
  </si>
  <si>
    <t>Z3D3A4FBEC</t>
  </si>
  <si>
    <t>Z203A55140</t>
  </si>
  <si>
    <t xml:space="preserve">Fornitura materassi agenti </t>
  </si>
  <si>
    <t>HARMONY</t>
  </si>
  <si>
    <t>ZB73A577FD</t>
  </si>
  <si>
    <t>fornitura varie piantne agricola pianosa</t>
  </si>
  <si>
    <t>Z423A578CF</t>
  </si>
  <si>
    <t>fornitura varie piantne agricola porto azzurro</t>
  </si>
  <si>
    <t> Z0F3A5E890</t>
  </si>
  <si>
    <t>Riparazione brasiera cucina detenuti</t>
  </si>
  <si>
    <t>Z793A5E9AE</t>
  </si>
  <si>
    <t>Z6B3A6044D</t>
  </si>
  <si>
    <t>Fornitura box doccia alloggio demaniale 1 piano lettea c</t>
  </si>
  <si>
    <t>Z363A604B9</t>
  </si>
  <si>
    <t>fornitura benzina per l'agricola</t>
  </si>
  <si>
    <t>Z473A6F88A</t>
  </si>
  <si>
    <t>Z3B3A7020D</t>
  </si>
  <si>
    <t>Fornitura cassaforte per l'ufficio cassa</t>
  </si>
  <si>
    <t>CONFORTI S.P.A.</t>
  </si>
  <si>
    <t>Z153A70975</t>
  </si>
  <si>
    <t>fornitura legname</t>
  </si>
  <si>
    <t>Campigli srl</t>
  </si>
  <si>
    <t>Z083A7846F</t>
  </si>
  <si>
    <t>Fornitura di materiale tecnico specialistico</t>
  </si>
  <si>
    <t>ZAB3A84275</t>
  </si>
  <si>
    <t>Fornitura mobile e arredi sala sindacale</t>
  </si>
  <si>
    <t>Office depot</t>
  </si>
  <si>
    <t>Z8B3A8901D</t>
  </si>
  <si>
    <t>Z683A8907C</t>
  </si>
  <si>
    <t>Fornitura sacchi per l'umido celle detentive</t>
  </si>
  <si>
    <t>ZAF3A8E164</t>
  </si>
  <si>
    <t>Fornitura materiale per la biblioteca</t>
  </si>
  <si>
    <t>ZA83A90BA0</t>
  </si>
  <si>
    <t>Fornitura olio per l'agricola</t>
  </si>
  <si>
    <t>ZDC3A919A4</t>
  </si>
  <si>
    <t>Fornitura telefoni</t>
  </si>
  <si>
    <t>Z4C3A93B62</t>
  </si>
  <si>
    <t>ZDF3A93BC9</t>
  </si>
  <si>
    <t>ZF53A942B2</t>
  </si>
  <si>
    <t>Fornitura attrezzi per faleganmeria</t>
  </si>
  <si>
    <t>Colore Amico</t>
  </si>
  <si>
    <t>ZA53A95A3C</t>
  </si>
  <si>
    <t>Fornitura e posa in opera plafofoniere foresterian Pianosa</t>
  </si>
  <si>
    <t>ZDC3A99A15</t>
  </si>
  <si>
    <t>Fornitura kit per cloro</t>
  </si>
  <si>
    <t>Z093A9FE16</t>
  </si>
  <si>
    <t>Fantini &amp; Fantini</t>
  </si>
  <si>
    <t>Z563AA2C55</t>
  </si>
  <si>
    <t>Acquisto conta banconote - verifica banconote</t>
  </si>
  <si>
    <t>Z133AA30D3</t>
  </si>
  <si>
    <t>Fornitura legname</t>
  </si>
  <si>
    <t>ZD43AA447D</t>
  </si>
  <si>
    <t>Fornitura lampadine</t>
  </si>
  <si>
    <t>ZF73AA7EF2</t>
  </si>
  <si>
    <t>Z483AA9178</t>
  </si>
  <si>
    <t>Z883AA9ECC</t>
  </si>
  <si>
    <t>fornitura cloro</t>
  </si>
  <si>
    <t>Z933AAE85B</t>
  </si>
  <si>
    <t>fornitura bidoni di pittura</t>
  </si>
  <si>
    <t>Z923AAEA0C</t>
  </si>
  <si>
    <t>materiale idraulico</t>
  </si>
  <si>
    <t>Z263AAEA5A</t>
  </si>
  <si>
    <t>Fornitura pancale d'acqua</t>
  </si>
  <si>
    <t>Elba Bavande</t>
  </si>
  <si>
    <t>Z983AB682F</t>
  </si>
  <si>
    <t>Fornitura elettropompa pozzo Pianosa</t>
  </si>
  <si>
    <t>ZD93AB9B0A</t>
  </si>
  <si>
    <t>Riparazione cucina detenuti</t>
  </si>
  <si>
    <t>Z463AB9B9E</t>
  </si>
  <si>
    <t>Fornitura toner conti correnti</t>
  </si>
  <si>
    <t> ZCD3AB9BBA</t>
  </si>
  <si>
    <t>Fornitura gas cucina detenuti</t>
  </si>
  <si>
    <t>Z893ABEA77</t>
  </si>
  <si>
    <t>Z223ABEB23</t>
  </si>
  <si>
    <t>ZBE3ABEDF7</t>
  </si>
  <si>
    <t>Z3A3AC46E8</t>
  </si>
  <si>
    <t>Z343AC4740</t>
  </si>
  <si>
    <t>ZE43AC47A0</t>
  </si>
  <si>
    <t>Fornitura scarpe antinfortunistiche per l'agricola</t>
  </si>
  <si>
    <t>Z693AC7BC6</t>
  </si>
  <si>
    <t>Fornitura cassaforte per la contabilitò dell'agricola</t>
  </si>
  <si>
    <t>Z033AC7DB2</t>
  </si>
  <si>
    <t>fornitura tasselli per scaldabagno</t>
  </si>
  <si>
    <t>Z2A3AC8F12</t>
  </si>
  <si>
    <t>Fornitura bombole di gas gpl per pianosa</t>
  </si>
  <si>
    <t>Butangas</t>
  </si>
  <si>
    <t>ZEE3ACCDB4</t>
  </si>
  <si>
    <t>visite mediche detenuti</t>
  </si>
  <si>
    <t>Medical Job srl</t>
  </si>
  <si>
    <t>ZB53ACD8D0</t>
  </si>
  <si>
    <t>Fornitura varie piantine per l'agricola di Pianosa</t>
  </si>
  <si>
    <t>Z663ACF77C</t>
  </si>
  <si>
    <t>Fornitura piatti di palstica</t>
  </si>
  <si>
    <t>ZC13AD9D33</t>
  </si>
  <si>
    <t>Fornitura tasselli in ferro</t>
  </si>
  <si>
    <t>Z453AD9E58</t>
  </si>
  <si>
    <t>ZD93AF2308</t>
  </si>
  <si>
    <t>Fornitura e riparazione mozappa per l'agricola Pianosa</t>
  </si>
  <si>
    <t>Z983AE854E</t>
  </si>
  <si>
    <t>Fornitura materiale idraulico Pianosa</t>
  </si>
  <si>
    <t>ZB23AE903C</t>
  </si>
  <si>
    <t>ZEC3AEA4C5</t>
  </si>
  <si>
    <t>Z373AE6933</t>
  </si>
  <si>
    <t>Z703AF232A</t>
  </si>
  <si>
    <t>Riparazione levigatrice</t>
  </si>
  <si>
    <t>ZDC3AF23D7</t>
  </si>
  <si>
    <t xml:space="preserve">fornitura toner </t>
  </si>
  <si>
    <t>Z853AF2BC4</t>
  </si>
  <si>
    <t>Z663AF8284</t>
  </si>
  <si>
    <t>fornitura idropulitrice</t>
  </si>
  <si>
    <t>Z853AFC8A4</t>
  </si>
  <si>
    <t>Fornitura batterie per radio ricetrasmittente</t>
  </si>
  <si>
    <t>ZB13AFC8BC</t>
  </si>
  <si>
    <t>fornitura gas gpl</t>
  </si>
  <si>
    <t>Z1C3AFC8C6</t>
  </si>
  <si>
    <t>fornitura scarpe antinforttunistiche per falegnameria</t>
  </si>
  <si>
    <t>ZCC3AFCC17</t>
  </si>
  <si>
    <t>Fornitura varie piantine per pianosa</t>
  </si>
  <si>
    <t>Z603AFD72E</t>
  </si>
  <si>
    <t>Fornitura di n. 2 levigatrice</t>
  </si>
  <si>
    <t>Z733AFE039</t>
  </si>
  <si>
    <t>Fornitura materiale idraulico acquedotto</t>
  </si>
  <si>
    <t>ZC53B01B95</t>
  </si>
  <si>
    <t>fornitira scope e bastoni</t>
  </si>
  <si>
    <t>ZE23B0255C</t>
  </si>
  <si>
    <t>ZED3B0265D</t>
  </si>
  <si>
    <t>fornitura sabbia per pianosa</t>
  </si>
  <si>
    <t xml:space="preserve">S.T.E.E, </t>
  </si>
  <si>
    <t>Z403B026CC</t>
  </si>
  <si>
    <t>ZA93B02E82</t>
  </si>
  <si>
    <t>fornitura tastiera e timbro</t>
  </si>
  <si>
    <t>ZEB3B087DF</t>
  </si>
  <si>
    <t>Riparazione trattore</t>
  </si>
  <si>
    <t>Z0F3B0CA13</t>
  </si>
  <si>
    <t>Z8B3B10111</t>
  </si>
  <si>
    <t>Corsi formazioni preposti</t>
  </si>
  <si>
    <t>Z233B10855</t>
  </si>
  <si>
    <t>Fornitura batteria per gruppo elettrogeno</t>
  </si>
  <si>
    <t>ZC73B11238</t>
  </si>
  <si>
    <t>Fornitura prodtti per pulizia automezzi</t>
  </si>
  <si>
    <t>ZEB3B11DE2</t>
  </si>
  <si>
    <t>Fornitura fresa per trattore Piansoa</t>
  </si>
  <si>
    <t>Z963A9F7F8</t>
  </si>
  <si>
    <t>Z463B17AAD</t>
  </si>
  <si>
    <t>FORNITURA FALEGNAMRIA</t>
  </si>
  <si>
    <t> Z533B2181D</t>
  </si>
  <si>
    <t>Z643B218C6</t>
  </si>
  <si>
    <t>Mazzei e Lastrucci</t>
  </si>
  <si>
    <t>Z5C3B2198F</t>
  </si>
  <si>
    <t>ZEC3B21A22</t>
  </si>
  <si>
    <t>fornitura per la mof</t>
  </si>
  <si>
    <t> ZC53B22822</t>
  </si>
  <si>
    <t>Z373B24C60</t>
  </si>
  <si>
    <t>Z8B3B27896</t>
  </si>
  <si>
    <t>fornitura rivetti-e pile stiolo e ministilo</t>
  </si>
  <si>
    <t> Z0E3B27936</t>
  </si>
  <si>
    <t>Fornitura etichettratrice</t>
  </si>
  <si>
    <t>Z6E3B27998</t>
  </si>
  <si>
    <t>Z433B28F57</t>
  </si>
  <si>
    <t>Fornitura stampante cucina detenuti</t>
  </si>
  <si>
    <t>ZF83B2C11B</t>
  </si>
  <si>
    <t>Fornitura telo copriterreno per pacciamatura</t>
  </si>
  <si>
    <t>Z703B2C3AB</t>
  </si>
  <si>
    <t>Fornitura di n. 1 camion di ghiaia</t>
  </si>
  <si>
    <t>ditta pisani lauro</t>
  </si>
  <si>
    <t>Z0B3B3435C</t>
  </si>
  <si>
    <t xml:space="preserve">Redazione piano emergenza ed evacuazione </t>
  </si>
  <si>
    <t>Z353B3587C</t>
  </si>
  <si>
    <t>Verifica caldaie alloggio demaniale sossi - messina</t>
  </si>
  <si>
    <t>Z053B3A9AC</t>
  </si>
  <si>
    <t>Riparazione gomma bob cat</t>
  </si>
  <si>
    <t>Z633B3D894</t>
  </si>
  <si>
    <t>Z343B41186</t>
  </si>
  <si>
    <t>Rifacimento cabina elletrica Sembolello Pianosa</t>
  </si>
  <si>
    <t>ZE13B49574</t>
  </si>
  <si>
    <t>ZB43B49EE5</t>
  </si>
  <si>
    <t>ZB23B4B1F7</t>
  </si>
  <si>
    <t>Ripaarzione linea elettrica officina Pianosa</t>
  </si>
  <si>
    <t>ZAC3B57C49</t>
  </si>
  <si>
    <t>fornitura di acquisto fusibile per carica batteria macchina elettrica</t>
  </si>
  <si>
    <t>GHETTI 3</t>
  </si>
  <si>
    <t> Z7B3B57CCE</t>
  </si>
  <si>
    <t>fornitura miscelatori per foresterie</t>
  </si>
  <si>
    <t>Z6C3B5C24C</t>
  </si>
  <si>
    <t>Fornitura chiavi di sicurezza</t>
  </si>
  <si>
    <t>Z593B61761</t>
  </si>
  <si>
    <t>fornitura filtri elettrogeno</t>
  </si>
  <si>
    <t>Z443B648A0</t>
  </si>
  <si>
    <t>Fornitura carburante gruppo eletrogeno</t>
  </si>
  <si>
    <t>Z9C3B6B991</t>
  </si>
  <si>
    <t>Fornitura di materiale per la cucina detenuti</t>
  </si>
  <si>
    <t>Z173B6B9FF</t>
  </si>
  <si>
    <t>ZD13B6F4F4</t>
  </si>
  <si>
    <t>Fornitura lucchetti</t>
  </si>
  <si>
    <t>Z553B70B6B</t>
  </si>
  <si>
    <t>Z3F3B71E00</t>
  </si>
  <si>
    <t xml:space="preserve">Fornitura televisori </t>
  </si>
  <si>
    <t>Z0B3B7BE82</t>
  </si>
  <si>
    <t>Riparazione della cabina m.t. c/o la sede distaccata dell'isola di Pianosa</t>
  </si>
  <si>
    <t>Z0C3B7EDD7</t>
  </si>
  <si>
    <t>Fornitura toner-tamburo</t>
  </si>
  <si>
    <t>Z9D3B80732</t>
  </si>
  <si>
    <t>fornitura di n. 3 fortopiatrice  a noleggio</t>
  </si>
  <si>
    <t>OLIVETTI</t>
  </si>
  <si>
    <t>Z423B83F11</t>
  </si>
  <si>
    <t>Z383B83F50</t>
  </si>
  <si>
    <t>Fornitura blocchetti buoni consegna</t>
  </si>
  <si>
    <t>Z343B86865</t>
  </si>
  <si>
    <t>FORNITURA GAS GPL CUCINA DETENUTI</t>
  </si>
  <si>
    <t>Z7F3B89329</t>
  </si>
  <si>
    <t>Fornitura collettore e filtro gasolio</t>
  </si>
  <si>
    <t>ZC83B8BC68</t>
  </si>
  <si>
    <t>Fornitura materiale idraulico per l'agricola</t>
  </si>
  <si>
    <t>Z593B8BCE2</t>
  </si>
  <si>
    <t>Forniture piantine e concime</t>
  </si>
  <si>
    <t>ZA33B8BD38</t>
  </si>
  <si>
    <t>fornitura materiale per l'agricola</t>
  </si>
  <si>
    <t>Z643B8EFE4</t>
  </si>
  <si>
    <t>Fornitura carica per trasportatore elettrico</t>
  </si>
  <si>
    <t>Z8B3B8F38A</t>
  </si>
  <si>
    <t>ZF93B8F3C6</t>
  </si>
  <si>
    <t>Z373B8FA50</t>
  </si>
  <si>
    <t>Fornitura bidoni di pittura bianca e smalto blu</t>
  </si>
  <si>
    <t>ZE03B5000E</t>
  </si>
  <si>
    <t>Fornitura poltrona Dirigenziale</t>
  </si>
  <si>
    <t>centro ufficio elba c sas bargellini &amp; c sas</t>
  </si>
  <si>
    <t>Z933B9356D</t>
  </si>
  <si>
    <t>Smaltimento segatura</t>
  </si>
  <si>
    <t>BUSISI ECOLOGIA</t>
  </si>
  <si>
    <t>Z9C3B96DC7</t>
  </si>
  <si>
    <t>ZDE3B96DEB</t>
  </si>
  <si>
    <t>Z633B96E1A</t>
  </si>
  <si>
    <t>ZF13BA3722</t>
  </si>
  <si>
    <t>OBBLIGHI DI PREVENZIONE INCENDI</t>
  </si>
  <si>
    <t>Z063BAE8FD</t>
  </si>
  <si>
    <t>Sostituzione e messa in opera tubazione fognatura principale</t>
  </si>
  <si>
    <t>Z723B96E39</t>
  </si>
  <si>
    <t>Z373BB39D9</t>
  </si>
  <si>
    <t>ZBA3BB3EC3</t>
  </si>
  <si>
    <t>Foto personale p.p.</t>
  </si>
  <si>
    <t>Migliozzi Matteo</t>
  </si>
  <si>
    <t>ZC73BB3F53</t>
  </si>
  <si>
    <t>riparazione perdita flange tubazioni istituto</t>
  </si>
  <si>
    <t>Pgs di Parrini Roberto</t>
  </si>
  <si>
    <t>Z3B3BB8F3F</t>
  </si>
  <si>
    <t>Riprazione gomma carrelo agricola</t>
  </si>
  <si>
    <t>ZFA3BBC997</t>
  </si>
  <si>
    <t>Fornitura ventilatori</t>
  </si>
  <si>
    <t>ZC43BC1733</t>
  </si>
  <si>
    <t>Z5E3BC1B15</t>
  </si>
  <si>
    <t>fornitura pancali di sale per addolcitore</t>
  </si>
  <si>
    <t>Z663BC1C42</t>
  </si>
  <si>
    <t>Fornitura per lavanderia</t>
  </si>
  <si>
    <t>Z4A3BC2175</t>
  </si>
  <si>
    <t>installazione campanello portineria</t>
  </si>
  <si>
    <t>ZA63BC21BE</t>
  </si>
  <si>
    <t>Vari interventi elettrici Pianosa</t>
  </si>
  <si>
    <t>ZD83BC962B</t>
  </si>
  <si>
    <t>Fornitura e posa in opera linea dati uffici infermeria</t>
  </si>
  <si>
    <t>Z223BD7E82</t>
  </si>
  <si>
    <t>riparzione tv  alloggio demaniale</t>
  </si>
  <si>
    <t>Z593BD7EA0</t>
  </si>
  <si>
    <t>lavori per separazione impianto elettrico impresa</t>
  </si>
  <si>
    <t>Z5D3BD7EB9</t>
  </si>
  <si>
    <t>Sostituzione interruttore quadro falegnameria</t>
  </si>
  <si>
    <t>Z653BC609F</t>
  </si>
  <si>
    <t>Z6E3BC68EE</t>
  </si>
  <si>
    <t>fornitura toner</t>
  </si>
  <si>
    <t>Z753BC8740</t>
  </si>
  <si>
    <t>Fornitura gs gpl</t>
  </si>
  <si>
    <t>ZD03BC8744</t>
  </si>
  <si>
    <t>ZF03BC92D5</t>
  </si>
  <si>
    <t>Riparazione centralino detenuti</t>
  </si>
  <si>
    <t>Z693BC93B4</t>
  </si>
  <si>
    <t>fornitura vetri</t>
  </si>
  <si>
    <t>Z2C3BD570B</t>
  </si>
  <si>
    <t>Z7A3BD7EB2</t>
  </si>
  <si>
    <t>ZAC3BE0F8E</t>
  </si>
  <si>
    <t>Z3A3BE1034</t>
  </si>
  <si>
    <t>Z523BE49A8</t>
  </si>
  <si>
    <t>Smaltimento e demolizione motovedette</t>
  </si>
  <si>
    <t>E.S.A..M.O CESA</t>
  </si>
  <si>
    <t>Z5D3BE72DC</t>
  </si>
  <si>
    <t>Z923BEDE4A</t>
  </si>
  <si>
    <t xml:space="preserve">Riparazione congelatori </t>
  </si>
  <si>
    <t>ZB83BEE1AB</t>
  </si>
  <si>
    <t>Fornitura di n. 3 congelatori</t>
  </si>
  <si>
    <t>ZEE3BEE66B</t>
  </si>
  <si>
    <t>fornitura condizionatori per gli uffici</t>
  </si>
  <si>
    <t>Z163BF085D</t>
  </si>
  <si>
    <t>ZD93BF6EED</t>
  </si>
  <si>
    <t>controllo di affidabilità ponte mobile</t>
  </si>
  <si>
    <t>TUV AUSTRIA ITALIA SPA</t>
  </si>
  <si>
    <t>Z923BF8CD0</t>
  </si>
  <si>
    <t>Fornitura e posa in opera impianto elettrico ufficio pianosa</t>
  </si>
  <si>
    <t>Z233BF8D4A</t>
  </si>
  <si>
    <t>Lavori per sostituzione pompa Pozzo s.caterina</t>
  </si>
  <si>
    <t>ZB33BF8DDD</t>
  </si>
  <si>
    <t>Manutenzione impianto tv sembolello Pianosa</t>
  </si>
  <si>
    <t> ZB23C730A6</t>
  </si>
  <si>
    <t>Riparazione valvola motorizzata acquedotto</t>
  </si>
  <si>
    <t>ZE23BFB8ED</t>
  </si>
  <si>
    <t>manutenzione impianto tv edificio 31</t>
  </si>
  <si>
    <t>ZC23BFDD67</t>
  </si>
  <si>
    <t>riparazione essicatore</t>
  </si>
  <si>
    <t>Z9E3C05715</t>
  </si>
  <si>
    <t>Fornitura per la mof pianosa</t>
  </si>
  <si>
    <t>Z963C062A7</t>
  </si>
  <si>
    <t>Z903C106BC</t>
  </si>
  <si>
    <t>Fornitura pompetta gasolio</t>
  </si>
  <si>
    <t>Z133BF6E81</t>
  </si>
  <si>
    <t>Riparazione decespugliatore</t>
  </si>
  <si>
    <t>Z353AC8B2C</t>
  </si>
  <si>
    <t>Fornitura cilindretti e copie chiavi</t>
  </si>
  <si>
    <t>Z2D3C121FA</t>
  </si>
  <si>
    <t>Servizio postale fatture arretrate</t>
  </si>
  <si>
    <t> Z393C162FB</t>
  </si>
  <si>
    <t>Fornitura gas</t>
  </si>
  <si>
    <t>Z303C186CB</t>
  </si>
  <si>
    <t>Fornitura tessera telefoniche</t>
  </si>
  <si>
    <t>Z9E3C1AD44</t>
  </si>
  <si>
    <t xml:space="preserve">Fornitura tagliacapelli </t>
  </si>
  <si>
    <t> Z113C1EF31</t>
  </si>
  <si>
    <t>ZD13C228D3</t>
  </si>
  <si>
    <t>Z983C23FB3</t>
  </si>
  <si>
    <t>ZD53C26A9D</t>
  </si>
  <si>
    <t>fornitura cloro pianosa</t>
  </si>
  <si>
    <t>ZD13C26E70</t>
  </si>
  <si>
    <t>Fornitura kit reagenti per cloro</t>
  </si>
  <si>
    <t>Hanna Instruments Italia</t>
  </si>
  <si>
    <t> ZB63C27AC5</t>
  </si>
  <si>
    <t>Fornitura attività recreative e sportive</t>
  </si>
  <si>
    <t>desig Italia</t>
  </si>
  <si>
    <t>Z9A3C287D0</t>
  </si>
  <si>
    <t>Fornitura coltelli per la mensa di servizio</t>
  </si>
  <si>
    <t>Z303C2ADEA</t>
  </si>
  <si>
    <t>fornitura benzia per l'agricola porto azzurro</t>
  </si>
  <si>
    <t>Z2C3C2CC36</t>
  </si>
  <si>
    <t>fornitura di n. 1 vetro</t>
  </si>
  <si>
    <t> Z153C32B00</t>
  </si>
  <si>
    <t>Intervento centralino detenuti</t>
  </si>
  <si>
    <t>Z5B3C35566</t>
  </si>
  <si>
    <t>ZCE3C361C4</t>
  </si>
  <si>
    <t>Z363C36FB4</t>
  </si>
  <si>
    <t>Riparazione caldaia  alloggio demaniale Trovato</t>
  </si>
  <si>
    <t>Z243C37799</t>
  </si>
  <si>
    <t>Fornitura toner centralino detenuti</t>
  </si>
  <si>
    <t>Z6F3C3A25D</t>
  </si>
  <si>
    <t>Z563C3B22D</t>
  </si>
  <si>
    <t>ZA33C3B257</t>
  </si>
  <si>
    <t>Z243C3B26D</t>
  </si>
  <si>
    <t>ZE43C3D67D</t>
  </si>
  <si>
    <t> Z6C3C3F2EF</t>
  </si>
  <si>
    <t>Fornitura ombrellone per attività ricreative e sportive</t>
  </si>
  <si>
    <t>Z493C3F34E</t>
  </si>
  <si>
    <t>Fornitura lucchetti per falegnameria</t>
  </si>
  <si>
    <t>Z2C3C43BE3</t>
  </si>
  <si>
    <t>Z6F3C4461A</t>
  </si>
  <si>
    <t>Riparazione macchinario falegnameria</t>
  </si>
  <si>
    <t>Z573C462EE</t>
  </si>
  <si>
    <t> Z923C46AFD</t>
  </si>
  <si>
    <t>fornitura toner per autisti e tinmbri</t>
  </si>
  <si>
    <t>Z783C49DD4</t>
  </si>
  <si>
    <t>FORNITURA PIATTI DI PLASTICA</t>
  </si>
  <si>
    <t>ZA43C4B76A</t>
  </si>
  <si>
    <t>Fornitura cloro</t>
  </si>
  <si>
    <t> ZEF3C4D860</t>
  </si>
  <si>
    <t>Fornitura varie piantine porto azzurro-pianosa</t>
  </si>
  <si>
    <t>Z873C4E877</t>
  </si>
  <si>
    <t xml:space="preserve">Riparzione tarttore Same solaris 45 </t>
  </si>
  <si>
    <t> Z113C50E46</t>
  </si>
  <si>
    <t>Contratto per raccolta di rifiuti toner</t>
  </si>
  <si>
    <t> Z863C559EE</t>
  </si>
  <si>
    <t>FORNITURA FALEGNAMERIA</t>
  </si>
  <si>
    <t>Z493C55A28</t>
  </si>
  <si>
    <t>Fornitura fasciatoio e bilancia</t>
  </si>
  <si>
    <t>Z013C574D5</t>
  </si>
  <si>
    <t>Z693C5C1E3</t>
  </si>
  <si>
    <t>Fornitura olio per motozappa</t>
  </si>
  <si>
    <t>Z183C63552</t>
  </si>
  <si>
    <t>Sostituzione riduttore di pressione gas gpl mensa detenuti</t>
  </si>
  <si>
    <t> Z343C63601</t>
  </si>
  <si>
    <t>Riparazione macchinari cucina detenuti</t>
  </si>
  <si>
    <t>Z9D3C640A8</t>
  </si>
  <si>
    <t xml:space="preserve">Fornitura vetri </t>
  </si>
  <si>
    <t>Z993C691F0</t>
  </si>
  <si>
    <t>Fornitura detersivo</t>
  </si>
  <si>
    <t>Z833C72FBF</t>
  </si>
  <si>
    <t>Fornitura lavanda e rosmarino</t>
  </si>
  <si>
    <t>Z4E3C73BEF</t>
  </si>
  <si>
    <t>Z193C74047</t>
  </si>
  <si>
    <t xml:space="preserve">Fornitura materiale tecnico specialistico </t>
  </si>
  <si>
    <t>Z623C77B2C</t>
  </si>
  <si>
    <t>Riparazione bollitore cucina detenuti</t>
  </si>
  <si>
    <t>Z7E3C786A4</t>
  </si>
  <si>
    <t>Fornituar di n. 2 pancali d'acqua</t>
  </si>
  <si>
    <t>Z903C78988</t>
  </si>
  <si>
    <t>Fornitura pezi di ricambio camion</t>
  </si>
  <si>
    <t>Autoricambi etruria</t>
  </si>
  <si>
    <t>Z713C78AFB</t>
  </si>
  <si>
    <t>Z9E3C7D2EB</t>
  </si>
  <si>
    <t>FORNITURA PER LA MOF</t>
  </si>
  <si>
    <t>Z403C7D313</t>
  </si>
  <si>
    <t>fornitura per la falegnameria</t>
  </si>
  <si>
    <t>Z883C809C7</t>
  </si>
  <si>
    <t>Frangiture olive</t>
  </si>
  <si>
    <t>Frantoio potere Arduni</t>
  </si>
  <si>
    <t>Z843C82136</t>
  </si>
  <si>
    <t>Tagliando completo Jeep Renegade</t>
  </si>
  <si>
    <t>COAR SRL</t>
  </si>
  <si>
    <t>Z823C789AE</t>
  </si>
  <si>
    <t>Visite mediche al personale polizia penitenziaria</t>
  </si>
  <si>
    <t>Z1C3C89E22</t>
  </si>
  <si>
    <t>ZE73C8A5C9</t>
  </si>
  <si>
    <t>Pulizie fosse biologiche</t>
  </si>
  <si>
    <t>Z363C8D62A</t>
  </si>
  <si>
    <t>Fornitura toner cartuccia per plastificatore documenti</t>
  </si>
  <si>
    <t>ZDE3C95BB0</t>
  </si>
  <si>
    <t>Trasporto Carra attrezzo camion Iveco 145</t>
  </si>
  <si>
    <t>IMPRESA MONNI CLAUDIO</t>
  </si>
  <si>
    <t>Z133C95BE1</t>
  </si>
  <si>
    <t>Sostituzione pezzi camion Iveco 145</t>
  </si>
  <si>
    <t>Carrozzeria S.Car</t>
  </si>
  <si>
    <t>ZE83C980B3</t>
  </si>
  <si>
    <t>Fornitura tone per stampante scuola</t>
  </si>
  <si>
    <t>ZAC3C9BEF7</t>
  </si>
  <si>
    <t>Z1F3CAC4FC</t>
  </si>
  <si>
    <t>Trasporto prodotti per la cr.</t>
  </si>
  <si>
    <t>Z7C3CB005E</t>
  </si>
  <si>
    <t>Fornitura toner per l'ufficio educatore</t>
  </si>
  <si>
    <t>Z473CB36B7</t>
  </si>
  <si>
    <t>ZC43CB0125</t>
  </si>
  <si>
    <t>Riparazione gomma trattore</t>
  </si>
  <si>
    <t>ZA13CB55D6</t>
  </si>
  <si>
    <t>ZA63CB65E4</t>
  </si>
  <si>
    <t>Fornitura carta a 4 per l'anno scolastico 2023/2024</t>
  </si>
  <si>
    <t>Trentadue srl</t>
  </si>
  <si>
    <t>ZCE3CC34C4</t>
  </si>
  <si>
    <t>ZFA3CC3ABE</t>
  </si>
  <si>
    <t>Fornitura lattine per l'olio</t>
  </si>
  <si>
    <t>ZF23CC3D7D</t>
  </si>
  <si>
    <t xml:space="preserve">Fornitura toner </t>
  </si>
  <si>
    <t>ZE53CC6811</t>
  </si>
  <si>
    <t>Fornitura varie piantine per porto azzurro</t>
  </si>
  <si>
    <t>Z913CC6FD2</t>
  </si>
  <si>
    <t>Z9A3CC9B6D</t>
  </si>
  <si>
    <t>Intervento straordinario derattizzazione</t>
  </si>
  <si>
    <t>Z443CCCAD7</t>
  </si>
  <si>
    <t>Fornitura scarpe antiscivolo</t>
  </si>
  <si>
    <t>ZF23CCCAAD</t>
  </si>
  <si>
    <t>Fornitura scarpe per falegnameria</t>
  </si>
  <si>
    <t>ZD03CCCD47</t>
  </si>
  <si>
    <t>Visite mediche pers.e pol.pen.</t>
  </si>
  <si>
    <t>ZC93CCD62D</t>
  </si>
  <si>
    <t>ZE23CD596F</t>
  </si>
  <si>
    <t xml:space="preserve">Fornitura contenitore olio </t>
  </si>
  <si>
    <t>ZDC3CD59C7</t>
  </si>
  <si>
    <t>Fornitura cancelleria per la scuola</t>
  </si>
  <si>
    <t>Z6A3CD6827</t>
  </si>
  <si>
    <t>Fornmitura materiale di cancelleria</t>
  </si>
  <si>
    <t>Z513CD80CA</t>
  </si>
  <si>
    <t>ZC93CDA50E</t>
  </si>
  <si>
    <t>Manutenzione straordinario caldaia alloggio</t>
  </si>
  <si>
    <t> Z9F3CDA67B</t>
  </si>
  <si>
    <t>Z913CDCAE8</t>
  </si>
  <si>
    <t>Z773CDE055</t>
  </si>
  <si>
    <t>Fornitura di n. 2 cassette di pronto soccorso per la falegnameria</t>
  </si>
  <si>
    <t>ZD83CE9B46</t>
  </si>
  <si>
    <t>Fornitura di n. 4 specchi per la barberia</t>
  </si>
  <si>
    <t> Z103CE9B4B</t>
  </si>
  <si>
    <t>Riparazione stampante ufficio educatore</t>
  </si>
  <si>
    <t>ZDD3CF1051</t>
  </si>
  <si>
    <t>Z733CF4B02</t>
  </si>
  <si>
    <t>ATLA LEGNAME</t>
  </si>
  <si>
    <t> ZC73CF5AC9</t>
  </si>
  <si>
    <t>Z373CF8E2D</t>
  </si>
  <si>
    <t>Z4E3CFCB48</t>
  </si>
  <si>
    <t>Fornitura bidoni di pittura</t>
  </si>
  <si>
    <t>Z683CFCB6D</t>
  </si>
  <si>
    <t>materiale edile</t>
  </si>
  <si>
    <t>Z553CC3482</t>
  </si>
  <si>
    <t>Fornitura  anoleggio saldatrice</t>
  </si>
  <si>
    <t>Z8E3CFF9F2</t>
  </si>
  <si>
    <t>Forniutura toner</t>
  </si>
  <si>
    <t>Z993D02617</t>
  </si>
  <si>
    <t>Fornitura smalto ral blu</t>
  </si>
  <si>
    <t>ZF83D0478A</t>
  </si>
  <si>
    <t>Z393D04806</t>
  </si>
  <si>
    <t>Z163D05A0B</t>
  </si>
  <si>
    <t>Z433D0C933</t>
  </si>
  <si>
    <t>Z633D104CF</t>
  </si>
  <si>
    <t>Fornitura e montaggio  pneumatici automezzi</t>
  </si>
  <si>
    <t>Z0C3D136E5</t>
  </si>
  <si>
    <t>ZC33D181B6</t>
  </si>
  <si>
    <t>Z1D3D18AE5</t>
  </si>
  <si>
    <t>Visite mediche pers.e pol.pen. E amministrativo</t>
  </si>
  <si>
    <t>ZE43D1E3D4</t>
  </si>
  <si>
    <t> Z0E3D1E4FA</t>
  </si>
  <si>
    <t>ZBC3D25496</t>
  </si>
  <si>
    <t>Z123D25EA7</t>
  </si>
  <si>
    <t xml:space="preserve">Fornitura latte x olio </t>
  </si>
  <si>
    <t> Z363D26F38</t>
  </si>
  <si>
    <t>Materiale per la cucina detenuti</t>
  </si>
  <si>
    <t> Z843D3D295</t>
  </si>
  <si>
    <t>Fornitura boccagli e rotolini per alcool test</t>
  </si>
  <si>
    <t>Alcooltest Marketing</t>
  </si>
  <si>
    <t> Z443D3D7E2</t>
  </si>
  <si>
    <t>Z3A3D4024A</t>
  </si>
  <si>
    <t>Z2D3D426FC</t>
  </si>
  <si>
    <t>Fornitura timbri per preposto uffico Navale</t>
  </si>
  <si>
    <t>Z443D448A3</t>
  </si>
  <si>
    <t>Z2A3D4873E</t>
  </si>
  <si>
    <t>Z393D4E28C</t>
  </si>
  <si>
    <t>ZB33D4F0CD</t>
  </si>
  <si>
    <t>Z603D565A8</t>
  </si>
  <si>
    <t xml:space="preserve">fornitura elettropompa pozzo </t>
  </si>
  <si>
    <t>Z453D56639</t>
  </si>
  <si>
    <t>installazione elettropompa pozzo</t>
  </si>
  <si>
    <t>ZCD3D5669A</t>
  </si>
  <si>
    <t>sostituzione elettropompa pozzo</t>
  </si>
  <si>
    <t>F.lli Menno Snc</t>
  </si>
  <si>
    <t>Z533D639DB</t>
  </si>
  <si>
    <t>Fornitura pellicola vetri</t>
  </si>
  <si>
    <t>Vetreria Zanasi</t>
  </si>
  <si>
    <t>Z8E3D648C7</t>
  </si>
  <si>
    <t>Z1D3D65B58</t>
  </si>
  <si>
    <t>fornitura piatti e posate</t>
  </si>
  <si>
    <t>ZFA3D69202</t>
  </si>
  <si>
    <t>Fornitura scarpe antinfortunistiche per falegnameria</t>
  </si>
  <si>
    <t>Z683D69CA9</t>
  </si>
  <si>
    <t>Z263D6BED6</t>
  </si>
  <si>
    <t>Fornitura palloni da calcio</t>
  </si>
  <si>
    <t>Z533D6C224</t>
  </si>
  <si>
    <t>visite mediche personale pol.pen.</t>
  </si>
  <si>
    <t> Z483D6F229</t>
  </si>
  <si>
    <t>Z7F3D6F247</t>
  </si>
  <si>
    <t>ZDA3D70100</t>
  </si>
  <si>
    <t>Fornitura asciugacapelli a muro</t>
  </si>
  <si>
    <t>Z923D714D0</t>
  </si>
  <si>
    <t>ZA33D74584</t>
  </si>
  <si>
    <t>Z963D74FBD</t>
  </si>
  <si>
    <t>Z363D76101</t>
  </si>
  <si>
    <t>Z433D77EFB</t>
  </si>
  <si>
    <t>Fornitura batterie per automezzo pianosa</t>
  </si>
  <si>
    <t>Z2C3D869FA</t>
  </si>
  <si>
    <t>Z583D86DFE</t>
  </si>
  <si>
    <t>Fornitura scaldabagno per forestiere pianosa</t>
  </si>
  <si>
    <t>Z6D3D92A05</t>
  </si>
  <si>
    <t>Fornitura acido</t>
  </si>
  <si>
    <t>ZEA3D96E07</t>
  </si>
  <si>
    <t>ZC23D98F5E</t>
  </si>
  <si>
    <t>ZF93D9A413</t>
  </si>
  <si>
    <t>attività soggetti provenzi anticendio</t>
  </si>
  <si>
    <t>Z423DA5151</t>
  </si>
  <si>
    <t>Fornitura toner per la scuola</t>
  </si>
  <si>
    <t>Z113DA6C4F</t>
  </si>
  <si>
    <t>Fornitura di acquisto lavastoviglie per mensa di servizio</t>
  </si>
  <si>
    <t>ZDD3DA6C63</t>
  </si>
  <si>
    <t>Fornitura di acquisto minipimer per la mensa di servizo</t>
  </si>
  <si>
    <t>RC RADIO</t>
  </si>
  <si>
    <t>Z943DADC18</t>
  </si>
  <si>
    <t>Z943DAFA7D</t>
  </si>
  <si>
    <t>benzina per l'agricola</t>
  </si>
  <si>
    <t>ZD13DB5D4A</t>
  </si>
  <si>
    <t>Fornitura scope con manico di legno</t>
  </si>
  <si>
    <t>Z603DB4B94</t>
  </si>
  <si>
    <t>Z453DC6D62</t>
  </si>
  <si>
    <t>Z133DC7B5C</t>
  </si>
  <si>
    <t>Rpristino linea elettrica mt Pianosa</t>
  </si>
  <si>
    <t>Z273DC9A3E</t>
  </si>
  <si>
    <t>gasolio per l'agricola</t>
  </si>
  <si>
    <t>Z793D18C29</t>
  </si>
  <si>
    <t xml:space="preserve">Fornitura materiale per gli automezzi </t>
  </si>
  <si>
    <t>ZD03DCFBC2</t>
  </si>
  <si>
    <t>Riparazione attrezzi cucina detenuti</t>
  </si>
  <si>
    <t>Z053DCFBF3</t>
  </si>
  <si>
    <t> Z1B3DCFBFF</t>
  </si>
  <si>
    <t>ZF73DD80D4</t>
  </si>
  <si>
    <t>Fornitura volante per camion iveco</t>
  </si>
  <si>
    <t> Z123DDACFF</t>
  </si>
  <si>
    <t>verifica rispondenza impianto termico</t>
  </si>
  <si>
    <t>Z443DF37E0</t>
  </si>
  <si>
    <t>ZF43DF4BDC</t>
  </si>
  <si>
    <t>relazione sanitaria annuale</t>
  </si>
  <si>
    <t>Z4D3DFA140</t>
  </si>
  <si>
    <t>Fornitura di n. 2 pancali d'acqua</t>
  </si>
  <si>
    <t>Z303DFA147</t>
  </si>
  <si>
    <t>Riparazione motozappa</t>
  </si>
  <si>
    <t> ZA13DFA157</t>
  </si>
  <si>
    <t>CORSO FORMAZIONE</t>
  </si>
  <si>
    <t>ZD43DFA15C</t>
  </si>
  <si>
    <t>Z5C3DFA15F</t>
  </si>
  <si>
    <t>Z673DFA165</t>
  </si>
  <si>
    <t>Dipartimento Amministrazione Penitenziaria - ISTITUTO C.C. LUCCA - C.F. 80002510461</t>
  </si>
  <si>
    <t>A00939068F</t>
  </si>
  <si>
    <t>Convenzione Fornitura energia elettrica</t>
  </si>
  <si>
    <t>A0093B76BE</t>
  </si>
  <si>
    <t>AGSM AIM ENERGIA S.P.A.</t>
  </si>
  <si>
    <t>Convenzione Fornitura Gas Naturale AGSM AIM ENERGIA S.P.A</t>
  </si>
  <si>
    <t>Z713977146</t>
  </si>
  <si>
    <t>ECOSPURGHI SRL</t>
  </si>
  <si>
    <t>RATIFICA SVUOTAMENTO DEGRASSATORI CUCINA E PULIZIA POZZI NERI</t>
  </si>
  <si>
    <t>ZA33D6B563</t>
  </si>
  <si>
    <t>ANTONIO CIVINO</t>
  </si>
  <si>
    <t>CLIMATIZZATORE MENSA AGENTI</t>
  </si>
  <si>
    <t>Z6A39880F0</t>
  </si>
  <si>
    <t>AUTO.SI</t>
  </si>
  <si>
    <t>TAGLIANDO JEEP TARGA 322AH</t>
  </si>
  <si>
    <t>ZEA3B47786</t>
  </si>
  <si>
    <t>BETTI COSTRUZ. MECCANICHE</t>
  </si>
  <si>
    <t>INSONORIZZAZIONE CHIUSURA VETRI SALE COLLOQUI</t>
  </si>
  <si>
    <t>Z8439DF73B</t>
  </si>
  <si>
    <t>BL DISTRIBUZIONE SRL</t>
  </si>
  <si>
    <t>MATERIALE EDILE</t>
  </si>
  <si>
    <t>Z883C2B7E8</t>
  </si>
  <si>
    <t>Vernici per tinteggiature</t>
  </si>
  <si>
    <t>Z793D65BA1</t>
  </si>
  <si>
    <t>CD MOTORS OFFICINE MECCANICHE SRL</t>
  </si>
  <si>
    <t xml:space="preserve">RIPARAZIONE AUTOMEZZO PP080AE </t>
  </si>
  <si>
    <t>Z573D33362</t>
  </si>
  <si>
    <t>CENTRO EDILE LUCCA SRL</t>
  </si>
  <si>
    <t>FORNITURA MATER.EDILE URGENTE PER RIPARAZ.TETTO CALDAIA E SOLAIO PAVIMENTI CEDUTO</t>
  </si>
  <si>
    <t>Z093AF28BD</t>
  </si>
  <si>
    <t>ZD03C4C055</t>
  </si>
  <si>
    <t>FORNITURA MATERIALE EDILE</t>
  </si>
  <si>
    <t>Z753B4CEAO</t>
  </si>
  <si>
    <t>RINFORZO MURO UFF.MATRICOLA, PARTE MURATURA MATERIALI ATTREZZATURE EDILI</t>
  </si>
  <si>
    <t>ZA63B9CAAD</t>
  </si>
  <si>
    <t>Z293DC94E6</t>
  </si>
  <si>
    <t>FONRNITURA MATERIALE EDILE</t>
  </si>
  <si>
    <t>ZEE3BA6177</t>
  </si>
  <si>
    <t>CIVINO ANTONIO</t>
  </si>
  <si>
    <t>INTERVENTO SANIFICAZIONE N.34 VERTILCONVETTORI</t>
  </si>
  <si>
    <t>Z0F3BA5276</t>
  </si>
  <si>
    <t>INTERVENTO URGENTE IDRICA</t>
  </si>
  <si>
    <t>Z26398E058</t>
  </si>
  <si>
    <t>SOSTITUZIONE SERVIZI IGIENICI SEMILIBERTA'</t>
  </si>
  <si>
    <t>Z393A4C9D2</t>
  </si>
  <si>
    <t>Spostamento condizionatore Ragioneria</t>
  </si>
  <si>
    <t>Z343A903E4</t>
  </si>
  <si>
    <t>Copy Lab</t>
  </si>
  <si>
    <t>Toner ufficio matricola</t>
  </si>
  <si>
    <t>Z6139DF69F</t>
  </si>
  <si>
    <t>80002510461</t>
  </si>
  <si>
    <t>COSTANTE MARTINELLI</t>
  </si>
  <si>
    <t>ACQUISTO MATERIALE IDRAULICO</t>
  </si>
  <si>
    <t>ZC439FDE20</t>
  </si>
  <si>
    <t>ACQUISTO MATERIALE IGIENICO SANITARIO</t>
  </si>
  <si>
    <t>ZCF3E0A6C7</t>
  </si>
  <si>
    <t>FORNITURA MATERIALI PULIZIA ED IGIENE PERSONALE</t>
  </si>
  <si>
    <t>Z1A3BBFA0C</t>
  </si>
  <si>
    <t>RICHIESTA FORNITURA MATERIALE IGIENE E PULIZIA DETENUTI</t>
  </si>
  <si>
    <t>Z233D0DB0C</t>
  </si>
  <si>
    <t xml:space="preserve">FORNITURA MATERIALE DI PULIZIA </t>
  </si>
  <si>
    <t>Z843E0AEFF</t>
  </si>
  <si>
    <t>SVUOTAMENTO DEGRASSATORI</t>
  </si>
  <si>
    <t>Z473A4CAA7</t>
  </si>
  <si>
    <t>ELETTROMECCANICA S. MARCO</t>
  </si>
  <si>
    <t>Fornitura 10 Plafoniere rotonde Basic</t>
  </si>
  <si>
    <t>Z4739A3F6C</t>
  </si>
  <si>
    <t>FORNITURA E POSA IN OPERA N. 4 PLAFONIERE LED</t>
  </si>
  <si>
    <t>Z4569FDD3B</t>
  </si>
  <si>
    <t>FORNITURA E POSA IN OPERA N. 5 PLAFONIERE LED</t>
  </si>
  <si>
    <t>ZBC3D20D03</t>
  </si>
  <si>
    <t>RATIFICA INTERVENTI A CONSUNTIVO TELECAMERE E BATTERIE</t>
  </si>
  <si>
    <t>Z3D3D20D19</t>
  </si>
  <si>
    <t>RIPARAZIONE CANCELLO PORTA CARRAIA</t>
  </si>
  <si>
    <t>ZF33D2OD21</t>
  </si>
  <si>
    <t>RIPRAZIONE QUADRO ELETTRICO LOCALE CALDAIE</t>
  </si>
  <si>
    <t>Z093D241C1</t>
  </si>
  <si>
    <t>SISTEMAZIONE CENTRALINO TV 4 SEZIONE OSSERVAZIONE</t>
  </si>
  <si>
    <t>ZF53B09F28</t>
  </si>
  <si>
    <t>SOST MOTORIDUTTORI CANCELLO 2</t>
  </si>
  <si>
    <t>ZC23AD7B27</t>
  </si>
  <si>
    <t>Sostituzione telecamera II sezione</t>
  </si>
  <si>
    <t>ZD439768A9</t>
  </si>
  <si>
    <t>FO.G SRL</t>
  </si>
  <si>
    <t>ACQUISTO MATERIALE EDILE</t>
  </si>
  <si>
    <t>ZE93A5EB6F</t>
  </si>
  <si>
    <t>FRANCINI &amp; BARSAGLINI SERVICE S.R.L</t>
  </si>
  <si>
    <t>riparazione automezzo urgente– Casa Circondariale di Lucca</t>
  </si>
  <si>
    <t>ZBE3AD7A13</t>
  </si>
  <si>
    <t>GARAGE BRENNERO SRL</t>
  </si>
  <si>
    <t>TAGLIANDO E AFF.TA'  IVECO 080AE</t>
  </si>
  <si>
    <t>Z723CCFA89</t>
  </si>
  <si>
    <t>IDRORAPID</t>
  </si>
  <si>
    <t>INTERVENTO URGENTE RIPARAZIONE GRUPPO RADIANTE CELLA 15 SEZ 1</t>
  </si>
  <si>
    <t>ZF63CCF008</t>
  </si>
  <si>
    <t>INTERVENTO URGENTE SOST.TERMINALI DOCCE PER MANUTENZ.LEGIONELLOSI</t>
  </si>
  <si>
    <t>Z8E3A48A73</t>
  </si>
  <si>
    <t xml:space="preserve">LAVORI IMPIANTO ANTINCENDIO </t>
  </si>
  <si>
    <t>Z633CCF583</t>
  </si>
  <si>
    <t>LAVORI URGENTI MANUTENZIONE STRAORD. SERVIZI IGIENICI "CASERMA"</t>
  </si>
  <si>
    <t>Z403AD8F05</t>
  </si>
  <si>
    <t>RATIFICA N. 2 INTERVENTI URGENTI PERDITA TUBAZIONI E INSTALLAZIONE GRIGLIE IN RAME</t>
  </si>
  <si>
    <t>Z3339C1785</t>
  </si>
  <si>
    <t>RATIFICA RIPARAZIONE GRUPPO RADIANTE</t>
  </si>
  <si>
    <t>Z493CD0027</t>
  </si>
  <si>
    <t>Ricerca e riparazione perdita urgente imp.riscaldamento parete "osservazione"</t>
  </si>
  <si>
    <t>Z413B4C09C</t>
  </si>
  <si>
    <t>RINFORZO MURO UFF.MATRICOLA, PARTE IDRAULICA SPOSTAMENTO RADIATORI</t>
  </si>
  <si>
    <t>Z223AD783A</t>
  </si>
  <si>
    <t>RIPARAZIONE SCALDINO SPACCIO</t>
  </si>
  <si>
    <t>ZF53DC7B7C</t>
  </si>
  <si>
    <t>IDRORAPID DI FABBRI GIULIANO</t>
  </si>
  <si>
    <t>FORNITURA STAZIONE DOSAGGIO PROPORZIONALE ANTILEGIONELLA</t>
  </si>
  <si>
    <t>ZAD3CDBCE2</t>
  </si>
  <si>
    <t>fornitura materiale per attività cultirali, ricreative detenuti</t>
  </si>
  <si>
    <t>ZDE3B8ADBF</t>
  </si>
  <si>
    <t xml:space="preserve">ING. BRACALI LETIZIA </t>
  </si>
  <si>
    <t xml:space="preserve">AGGIORNAMENTO DVR DOCUMENTAZIONE DI VALUTAZIONE DEI RISCHI </t>
  </si>
  <si>
    <t>Z303E0A51A</t>
  </si>
  <si>
    <t>L.C. SRL</t>
  </si>
  <si>
    <t>FORNITURA ARMADIO IN LEGNO -MATERIALE VARIO</t>
  </si>
  <si>
    <t>Z663CDB874</t>
  </si>
  <si>
    <t>fornitura materiale per attività di istruzione, scolastiche</t>
  </si>
  <si>
    <t>Z573E0A5CF</t>
  </si>
  <si>
    <t>FORNITURA MATERIALE VARIO</t>
  </si>
  <si>
    <t>Z4C3CF7767</t>
  </si>
  <si>
    <t>fornitura tavolo riunioni</t>
  </si>
  <si>
    <t>Z703D6A7A4</t>
  </si>
  <si>
    <t>POLTRONE OPERATORE</t>
  </si>
  <si>
    <t>ZD53D6A66E</t>
  </si>
  <si>
    <t>REGISTRATORE SONY</t>
  </si>
  <si>
    <t>ZD93D68531</t>
  </si>
  <si>
    <t>SEDIE PER TAVOLO RIUNIONE</t>
  </si>
  <si>
    <t>ZB13D64381</t>
  </si>
  <si>
    <t>LA REGGINFLEX</t>
  </si>
  <si>
    <t>fornitura materassi e guanciali per det.</t>
  </si>
  <si>
    <t>ZDB3C3CD33</t>
  </si>
  <si>
    <t>LABORATORI DI ANALISI DAVINI</t>
  </si>
  <si>
    <t>ESAMI URGENTISSIMI PRESENZA LEGIONELLA</t>
  </si>
  <si>
    <t>Z973D689F4</t>
  </si>
  <si>
    <t>LEONE AGOSTINO GRANDI IMPIANTI SRL</t>
  </si>
  <si>
    <t>RIPARAZIONE BOLLITORE CUCINA</t>
  </si>
  <si>
    <t>ZB73D8A9EA</t>
  </si>
  <si>
    <t>TAGLIANDO TOYOTA YARIS</t>
  </si>
  <si>
    <t>LUCAR</t>
  </si>
  <si>
    <t>ZE03C844CB</t>
  </si>
  <si>
    <t>LUCCA TRE SRL</t>
  </si>
  <si>
    <t>riparazione ruota forata automezzo polizia penitenziaria</t>
  </si>
  <si>
    <t>ZAF3A7B368</t>
  </si>
  <si>
    <t>MARCHI COSTRUZIONI SRL</t>
  </si>
  <si>
    <t>RATIFICA SMALTIMENTO CALCINACCI</t>
  </si>
  <si>
    <t>ZD73D8AAB2</t>
  </si>
  <si>
    <t>MARSILI ANDREA AUTO.SI</t>
  </si>
  <si>
    <t>TAGLIANDO JEEP RENEGATE</t>
  </si>
  <si>
    <t>Z893B477DA</t>
  </si>
  <si>
    <t>MODERNA INFISSI SRL</t>
  </si>
  <si>
    <t>FORNITURA ED INSTALLAZIONE PORTA DI SICUREZZA ACC.PASSEGGI LATO NORD</t>
  </si>
  <si>
    <t>ZFA39EBEB2</t>
  </si>
  <si>
    <t>OFFICINE MARSILI SRL</t>
  </si>
  <si>
    <t xml:space="preserve">COPIA N. 2 CHIAVI </t>
  </si>
  <si>
    <t>Z1B39E16BD</t>
  </si>
  <si>
    <t>PIEMME SAS</t>
  </si>
  <si>
    <t>TELECOMANDI CANCELLLI</t>
  </si>
  <si>
    <t>ZBF3BE11BC</t>
  </si>
  <si>
    <t>RAGGHIANTI STL</t>
  </si>
  <si>
    <t>COPIA DI N. 4 CHIAVI E GUANTI ANTITAGLIO</t>
  </si>
  <si>
    <t>Z1439A5EC7</t>
  </si>
  <si>
    <t>COPIA DI N. 9 CHIAVI</t>
  </si>
  <si>
    <t>Z9D3A2471D</t>
  </si>
  <si>
    <t>FORNITURA PRODOTTI DA FERRAMENTA</t>
  </si>
  <si>
    <t>ZE73B09099</t>
  </si>
  <si>
    <t>ZDC3AD7760</t>
  </si>
  <si>
    <t>Miscelatore x cemento</t>
  </si>
  <si>
    <t>Z0B3AE9926</t>
  </si>
  <si>
    <t>REGGINFLEX SNC</t>
  </si>
  <si>
    <t>ACQUISTO N. 25 MATERASSI E CUSCINI PER DETENUTI</t>
  </si>
  <si>
    <t>ZCB3D33732</t>
  </si>
  <si>
    <t>RO.SA. SNC</t>
  </si>
  <si>
    <t>RIPARAZIONE SERRATURA GARAGE CONCE</t>
  </si>
  <si>
    <t>Z8139E032B</t>
  </si>
  <si>
    <t>SISTEMAAMBIENTE</t>
  </si>
  <si>
    <t xml:space="preserve">TARI ANNO </t>
  </si>
  <si>
    <t>Z393D2D6FA</t>
  </si>
  <si>
    <t>ACQUISTO TELEVISORI A COLORI PER DETENUTI PRIGION MODE</t>
  </si>
  <si>
    <t>Z26396BC43</t>
  </si>
  <si>
    <t>TECNOFIRE</t>
  </si>
  <si>
    <t>MANUTENZIONE E VERIFICA ESTINTORI ANNO 2023</t>
  </si>
  <si>
    <t>ZA43D2D471</t>
  </si>
  <si>
    <t xml:space="preserve">VERIFICA CAVI DI RETE </t>
  </si>
  <si>
    <t>Z1A3C25B82</t>
  </si>
  <si>
    <t>TEMPO TEMPO EVOLUZIONE SRL</t>
  </si>
  <si>
    <t>Badge Tessere per presenze/accessi Q.tà n.50</t>
  </si>
  <si>
    <t>Z6A396BBF6</t>
  </si>
  <si>
    <t>SERVIZIO DERATTIZZAZIONE E DISINFESTAZIONE ANNO 2023</t>
  </si>
  <si>
    <t>31/12/20223</t>
  </si>
  <si>
    <t>ZE539E22OB</t>
  </si>
  <si>
    <t>ZF23BA4DF4</t>
  </si>
  <si>
    <t>VERY PRINT SNC</t>
  </si>
  <si>
    <t>SOSTITUZIONE E FORNITURA ASTE E BANDIERE</t>
  </si>
  <si>
    <t>Z6C3DC78E0</t>
  </si>
  <si>
    <t>VRYPRINT SNC DI A. CASINI &amp; BARSOCCHI</t>
  </si>
  <si>
    <t>CARTELLONISTICA PER ADEGUAMENTO NORME ANTINCENDIO</t>
  </si>
  <si>
    <t>Dipartimento Amministrazione Penitenziaria - CASA DI RECLUSIONE DI SAN GIMIGNANO - C.F. 91000790526</t>
  </si>
  <si>
    <t>Z8039D44B0</t>
  </si>
  <si>
    <t>91000790526</t>
  </si>
  <si>
    <t>Casa di Reclusione San Gimignano</t>
  </si>
  <si>
    <t>Interventi extra contratto gennaio 2023</t>
  </si>
  <si>
    <t>SAGI srl</t>
  </si>
  <si>
    <t>Z8139DCB48</t>
  </si>
  <si>
    <t>Riparazione pompa gasolio 8/2/23</t>
  </si>
  <si>
    <t>SIMEC srl</t>
  </si>
  <si>
    <t>Z5B39DCCCE</t>
  </si>
  <si>
    <t>Riparazione pompa autoclave 8/2/23</t>
  </si>
  <si>
    <t>Z873B2B547</t>
  </si>
  <si>
    <t>Intervento riparazione antenna TV del 9/02/2023 + Sintonizzazione del 12/05/23</t>
  </si>
  <si>
    <t>LEONSAT DI FONTANI RICCARDO &amp; C. SNC</t>
  </si>
  <si>
    <t>ZF6392A25B</t>
  </si>
  <si>
    <t>Acquisto Aspiratore per docce C+D</t>
  </si>
  <si>
    <t>Electra Comm.le</t>
  </si>
  <si>
    <t>Z423A094C0</t>
  </si>
  <si>
    <t>Acquisto materiale idraulico ferramenta Ceccotti</t>
  </si>
  <si>
    <t>Ferramenta Ceccotti sas</t>
  </si>
  <si>
    <t>ZE93A084F9</t>
  </si>
  <si>
    <t xml:space="preserve">Acquisto Ricambi idraulici Ditta Presto </t>
  </si>
  <si>
    <t>Presto Italia</t>
  </si>
  <si>
    <t>Z7F3A376D1</t>
  </si>
  <si>
    <t>Sostituzione valvole reparto Semilibertà</t>
  </si>
  <si>
    <t>Z593A3CF9A</t>
  </si>
  <si>
    <t>Sostituzione compressore ad aria</t>
  </si>
  <si>
    <t>CO.G.ECO</t>
  </si>
  <si>
    <t>Z8E3A3D415</t>
  </si>
  <si>
    <t xml:space="preserve">Saldatura carrelli </t>
  </si>
  <si>
    <t>Moderninfissi Srl</t>
  </si>
  <si>
    <t>Z193A3B391</t>
  </si>
  <si>
    <t xml:space="preserve">fornitura vetro per finestra cella 10 reparto Isolamento </t>
  </si>
  <si>
    <t>Mecacci Massimiliano</t>
  </si>
  <si>
    <t>Z063A4146A</t>
  </si>
  <si>
    <t>Ratifica interventi di manutenzione straordinaria impianti di potabilizzazione e depurazione acque reflue anno 2022</t>
  </si>
  <si>
    <t>Z903A431C4</t>
  </si>
  <si>
    <t>Interventi manutenzione straordinaria dicembre 2022</t>
  </si>
  <si>
    <t>Manganelli Ascensori</t>
  </si>
  <si>
    <t>ZE53A43220</t>
  </si>
  <si>
    <t>Sostituzione motore servoscala a pedana+batterie</t>
  </si>
  <si>
    <t>Archimede Srl</t>
  </si>
  <si>
    <t>ZD7392912D</t>
  </si>
  <si>
    <t>Contratto annuale manutenzione ascensori</t>
  </si>
  <si>
    <t>PROCEDURA NEGOZIATA PER AFFIDAMENTO SOTTO SOGLIA</t>
  </si>
  <si>
    <t>Alberi Ascensori</t>
  </si>
  <si>
    <t>Firenze Ascensori</t>
  </si>
  <si>
    <t>Kone SPA</t>
  </si>
  <si>
    <t>Rossi Ascensori Firenze</t>
  </si>
  <si>
    <t>Z383A88D5A</t>
  </si>
  <si>
    <t>Interventi extra contratto febbraio 2023</t>
  </si>
  <si>
    <t>Z0D3AB3017</t>
  </si>
  <si>
    <t>Acquisto Tubo Led da 9W e 18W</t>
  </si>
  <si>
    <t>NEON TOMA ILLUMINAZIONI SRL</t>
  </si>
  <si>
    <t>ZAB3AB7330</t>
  </si>
  <si>
    <t xml:space="preserve">Acquisto vernice murale </t>
  </si>
  <si>
    <t>Colorificio RAMA srl</t>
  </si>
  <si>
    <t>ZD53AF85F6</t>
  </si>
  <si>
    <t>Richiesto intervento il 6.4.23 per cancello 2° piano AS (intervento dell'11/04)</t>
  </si>
  <si>
    <t>Electra srl</t>
  </si>
  <si>
    <t>ZF13ABE915</t>
  </si>
  <si>
    <t>Materiale idraulico per manutenzioni 12.4.23</t>
  </si>
  <si>
    <t>Z143ABDF85</t>
  </si>
  <si>
    <t>Diagnosi guasto impianto UPS</t>
  </si>
  <si>
    <t>Borri Spa</t>
  </si>
  <si>
    <t>Z60375C550</t>
  </si>
  <si>
    <t>RDO Estintori lotto 1 manutenzione  2 semestre 2022</t>
  </si>
  <si>
    <t>SME SRL UNIPERSONALE</t>
  </si>
  <si>
    <t>Z553AD1E0B</t>
  </si>
  <si>
    <t>Interventi extra contratto Marzo 2023</t>
  </si>
  <si>
    <t>Z283AD372C</t>
  </si>
  <si>
    <t>Ripristino 2 finestre celle isolamento</t>
  </si>
  <si>
    <t>Z443AD6204</t>
  </si>
  <si>
    <t>Interventi manutenzione straordinaria marzo 2023</t>
  </si>
  <si>
    <t>Z583AE6654</t>
  </si>
  <si>
    <t>Sostituzione ventole di raffreddamento UPS</t>
  </si>
  <si>
    <t>Z0E3B12ECB</t>
  </si>
  <si>
    <t>Sostituzione contatore alloggio demaniale n°1</t>
  </si>
  <si>
    <t>ZE13B1B424</t>
  </si>
  <si>
    <t>Intervento del 15/03/2023 su impianto elettrico colloqui</t>
  </si>
  <si>
    <t>SB Elettrica</t>
  </si>
  <si>
    <t> Z973B7512C</t>
  </si>
  <si>
    <t>Intervento del 31/05/2023 ditta Electra srl per Torrini centrale idrica e corridoio Isolamento intervento del 01/06/2023 ditta Electra srl per Torrini, presa elettrica colloqui e sensore di livello</t>
  </si>
  <si>
    <t>ZC03B65E48</t>
  </si>
  <si>
    <t>intervento del 31/05/2023 ditta Electra srl per plafoniere Isolamento preventivo 959/22 - €56</t>
  </si>
  <si>
    <t>Z3F3BDD5BE</t>
  </si>
  <si>
    <t>Sostituzione 2° vaso di espansione centrale termica 20/06/2023</t>
  </si>
  <si>
    <t>Z793BA6635</t>
  </si>
  <si>
    <t>Spostamento linea telefonica Uffici della Direzione</t>
  </si>
  <si>
    <t>AB Telematica</t>
  </si>
  <si>
    <t>Z013BA79D4</t>
  </si>
  <si>
    <t>Manutenzione impianti di climatizzazione</t>
  </si>
  <si>
    <t>Scelfo Impianti di Scelfo Biagio</t>
  </si>
  <si>
    <t>ZCC3BDD67D</t>
  </si>
  <si>
    <t xml:space="preserve">Intervento in urgenza del 26/06/2023 per rottura tubazione acqua caserma </t>
  </si>
  <si>
    <t>ZC23BB4CAF</t>
  </si>
  <si>
    <t>Acquisto materiale edile ed idraulico</t>
  </si>
  <si>
    <t xml:space="preserve">Mugnaini Edilizia </t>
  </si>
  <si>
    <t>ZE03BEE887</t>
  </si>
  <si>
    <t>Trattativa diretta materiale Idraulico 18.07.23</t>
  </si>
  <si>
    <t>ZC43B76C02</t>
  </si>
  <si>
    <t>Acquisto vernici per infermeria/cucina/celle e corridoi</t>
  </si>
  <si>
    <t>Z423C245EF</t>
  </si>
  <si>
    <t>Lotto 1 RDO presidi antincendio 2023 1° CONTROLLO</t>
  </si>
  <si>
    <t>Z1C3C24A66</t>
  </si>
  <si>
    <t>Lotto 3 RDO presidi antincendio - fornitura e smaltimento estintori scaduti</t>
  </si>
  <si>
    <t>Lotto 1,2,3 RDO presidi antincendio</t>
  </si>
  <si>
    <t>Cobra Estintori</t>
  </si>
  <si>
    <t>E.S.M.A Estintori</t>
  </si>
  <si>
    <t>Lupi Estintori srl a socio unico</t>
  </si>
  <si>
    <t>M.ANT.ES - Estintori Nuti srl</t>
  </si>
  <si>
    <t>Nova Estintori di Del Pecchia Tiziano &amp; C. snc</t>
  </si>
  <si>
    <t>Z653C29EC9</t>
  </si>
  <si>
    <t>Interventi extra contratto su ascensori giugno e luglio 2023</t>
  </si>
  <si>
    <t>Z8E3C3D7D2</t>
  </si>
  <si>
    <t>Acquisto pezzi di ricambio idraulici per tubazione irrigazione rotta 23.8.23</t>
  </si>
  <si>
    <t>CITIS Arcobaleno</t>
  </si>
  <si>
    <t>Z973C6E3C2</t>
  </si>
  <si>
    <t>Intervento con escavatore per riparazione tubazione irrigazione area verde 29.8.23</t>
  </si>
  <si>
    <t>F.G. scavi</t>
  </si>
  <si>
    <t>Z9D3D83CF0</t>
  </si>
  <si>
    <t>Materiale Idraulico per MOF del 29/11/23</t>
  </si>
  <si>
    <t>Ditta Stefano Palmieri &amp; C. di Veri Vera s.a.s</t>
  </si>
  <si>
    <t>Z893C5EDCF</t>
  </si>
  <si>
    <t>Sostituzione batterie gruppo elettrogeno in urgenza 28.08.2023</t>
  </si>
  <si>
    <t>Ridolfi Rent</t>
  </si>
  <si>
    <t>Z353C749C9</t>
  </si>
  <si>
    <t>Acquisto valvola 1"</t>
  </si>
  <si>
    <t>Z4C3C8D82C</t>
  </si>
  <si>
    <t>Contratto manutenzione impianti elettrici ottobre - Dicembre 2023</t>
  </si>
  <si>
    <t>Siram-Veolia</t>
  </si>
  <si>
    <t>ZEE3C8F61C</t>
  </si>
  <si>
    <t>Realizzazione by-pass cogeneratori</t>
  </si>
  <si>
    <t>ZF63CA3204</t>
  </si>
  <si>
    <t>Intervento urgente del 27.08.23 su cancelli elettrici piano terra AS</t>
  </si>
  <si>
    <t>Z7B3CA5A66</t>
  </si>
  <si>
    <t>Acquisto pezzi di ricambio idraulici per docce palestra 29.9.23</t>
  </si>
  <si>
    <t>ZD23CB8366</t>
  </si>
  <si>
    <t>Vetro finestra Palestra del Personale e spaccio 3.11.23</t>
  </si>
  <si>
    <t>Z953CD865F</t>
  </si>
  <si>
    <t>riparazione pompe SIMEC e circolatori</t>
  </si>
  <si>
    <t>Z4D3CD8693</t>
  </si>
  <si>
    <t>nuova pompa SIMEC</t>
  </si>
  <si>
    <t>Z8A3CE01E3</t>
  </si>
  <si>
    <t>Ordine materiale idraulico per riparazioni Palmieri</t>
  </si>
  <si>
    <t>ZD53D0D70F</t>
  </si>
  <si>
    <t>Sostituzione membrane osmotiche impianto Idroservice mod. BW98040</t>
  </si>
  <si>
    <t>Z163D1E52C</t>
  </si>
  <si>
    <t>Acquisto materiale elettrico</t>
  </si>
  <si>
    <t>Sonepar</t>
  </si>
  <si>
    <t>Z2A3D22855</t>
  </si>
  <si>
    <t>Interventi su impianto idraulico del 28/08/2023 e del 13/09/2023</t>
  </si>
  <si>
    <t>Z533D2BDA1</t>
  </si>
  <si>
    <t>Manutenzione canalette con escavatore</t>
  </si>
  <si>
    <t>FG Scavi</t>
  </si>
  <si>
    <t>ZB33D3A662</t>
  </si>
  <si>
    <t>Sostituzione tratto di tubazione ammalorata ufficio MOF e locali sovrastanti</t>
  </si>
  <si>
    <t>ZD93D3A6D2</t>
  </si>
  <si>
    <t>Sostituzione valvole linee riscaldamento sotto Caserma</t>
  </si>
  <si>
    <t>Z3C3C7E696</t>
  </si>
  <si>
    <t>Materiale idraulico per manutenzioni 11.11.23</t>
  </si>
  <si>
    <t>Leroy Merlin</t>
  </si>
  <si>
    <t>Z093D3F610</t>
  </si>
  <si>
    <t>Riparazione macchinario a raggi X</t>
  </si>
  <si>
    <t>Microontrol</t>
  </si>
  <si>
    <t>Microcontrol</t>
  </si>
  <si>
    <t>Acquisto pompa ricircolo acqua calda</t>
  </si>
  <si>
    <t>Z8C3D94DD4</t>
  </si>
  <si>
    <t xml:space="preserve">Verifica biennale impianti elevatori </t>
  </si>
  <si>
    <t>ISTITUTO COLLAUDI E VERIFICHE S.P.A.</t>
  </si>
  <si>
    <t>Z263D6143C</t>
  </si>
  <si>
    <t>Soffiante e pompa calpeda</t>
  </si>
  <si>
    <t>Z5A3C41D25</t>
  </si>
  <si>
    <t>Intervento per sostituzione valvola di fondo vasca antincendio del 28.11.23 ed interventi  extra contratto novembre</t>
  </si>
  <si>
    <t>Z423D9902A</t>
  </si>
  <si>
    <t>Riparazione circolatore Lafert riscaldamento</t>
  </si>
  <si>
    <t>Z793DA1B82</t>
  </si>
  <si>
    <t>sostituzione membrana osmotica impianto Idroservice</t>
  </si>
  <si>
    <t>Idroconsult srl</t>
  </si>
  <si>
    <t>Z003DB5AE2</t>
  </si>
  <si>
    <t>Z563DC992F</t>
  </si>
  <si>
    <t>riparazione pompa calpeda di ricircolo</t>
  </si>
  <si>
    <t>Z8D3DCEF95</t>
  </si>
  <si>
    <t>Acquisto proiettori a LED</t>
  </si>
  <si>
    <t>Z1F3DDE768</t>
  </si>
  <si>
    <t>Acquisto materiale Idraulico del 20.12.23</t>
  </si>
  <si>
    <t>ZB03DF65A7</t>
  </si>
  <si>
    <t>Richiesta intervento extra contratto per controllo gruppo elettrogeno andato in blocco il 27.12.23</t>
  </si>
  <si>
    <t>Z443DF65F5</t>
  </si>
  <si>
    <t>Sostituzione 3  impianti climatizzazione</t>
  </si>
  <si>
    <t>Z583DF6672</t>
  </si>
  <si>
    <t>Interventi extra contratto dicembre 2023</t>
  </si>
  <si>
    <t>Z093DFD293</t>
  </si>
  <si>
    <t>Acquisto 3 chiavi per cancello Ingresso Cucina Detenuti</t>
  </si>
  <si>
    <t>Z5A3D05CAF</t>
  </si>
  <si>
    <t>Acquisto prodotti per stanza DNA</t>
  </si>
  <si>
    <t>Dubini srl</t>
  </si>
  <si>
    <t>Z183A11D7B</t>
  </si>
  <si>
    <t>Lavori di riparazione forno RATIONAL c/o scuola Enogastronomia</t>
  </si>
  <si>
    <t>AFFIDAMENTO Diretto</t>
  </si>
  <si>
    <t>Chiantini Alfio</t>
  </si>
  <si>
    <t>Z143A782C4</t>
  </si>
  <si>
    <t>Sostituzione motore Forno Rational c/o lab. scuola Enogastronomia</t>
  </si>
  <si>
    <t>Z283A78050</t>
  </si>
  <si>
    <t>Installazione sistema operativo su PC donati dall'Università</t>
  </si>
  <si>
    <t>NON SOLO ELETTRONICA di Tramonti Fabio</t>
  </si>
  <si>
    <t>Z533B0EF08</t>
  </si>
  <si>
    <t xml:space="preserve">Acquisto TONER Stampanti </t>
  </si>
  <si>
    <t>Tonergross Srl</t>
  </si>
  <si>
    <t>ZDC3B602CD</t>
  </si>
  <si>
    <t>Realizzazione bancone bar Sala Polivalente</t>
  </si>
  <si>
    <t>Fedeli Arredamenti srl</t>
  </si>
  <si>
    <t>Z483B64F96</t>
  </si>
  <si>
    <t>Spesa del 09/06 per evento scuola alberghiera</t>
  </si>
  <si>
    <t>Unicoop Firenze</t>
  </si>
  <si>
    <t>Z673D3107A</t>
  </si>
  <si>
    <t>Acquisto Modem per scuola 9.11.23</t>
  </si>
  <si>
    <t>Parentini &amp; Bandinelli</t>
  </si>
  <si>
    <t>ZF13BDA1B6</t>
  </si>
  <si>
    <t>Acquisto colori per Murales</t>
  </si>
  <si>
    <t>Colorificio RAMA</t>
  </si>
  <si>
    <t>Z013CA4D20</t>
  </si>
  <si>
    <t>Z5A3CEA379</t>
  </si>
  <si>
    <t>Lavori di allacciamento corrente elettrica per Bar Scuola alberghiera</t>
  </si>
  <si>
    <t>Z1F3D27D9C</t>
  </si>
  <si>
    <t>Acquisto 12 tavoli da giardino + 1 piantana Direttore</t>
  </si>
  <si>
    <t>Z843D392DA</t>
  </si>
  <si>
    <t>Acquisto macina caffè per scuola alberghiera</t>
  </si>
  <si>
    <t>Ristofast</t>
  </si>
  <si>
    <t>Z9A3D3A878</t>
  </si>
  <si>
    <t>acquisto macchinari palestra</t>
  </si>
  <si>
    <t>Decathlon</t>
  </si>
  <si>
    <t>Z963D57A18</t>
  </si>
  <si>
    <t>Acquisto HD+stampante</t>
  </si>
  <si>
    <t>ZBF3DAB1C2</t>
  </si>
  <si>
    <t>Acquisto toner per sezioni AS</t>
  </si>
  <si>
    <t>Z1739993A6</t>
  </si>
  <si>
    <t>Acquisto schede telefoniche per detenuti</t>
  </si>
  <si>
    <t>Z123A81065</t>
  </si>
  <si>
    <t>Acquisto Crediti Giunti Testing</t>
  </si>
  <si>
    <t>Giunti Psychometrics Srl</t>
  </si>
  <si>
    <t>Z6A3AFCF17</t>
  </si>
  <si>
    <t>Acquisto 2 Cyclette</t>
  </si>
  <si>
    <t>ZA33B4AA00</t>
  </si>
  <si>
    <t>Acquisto 1 cyclette, 15 palloni e 5 fischietti</t>
  </si>
  <si>
    <t>ZAE3BAD29E</t>
  </si>
  <si>
    <t>Spesa alla Coop da effettuarsi il 29/6/23 per evento del 4/07/23</t>
  </si>
  <si>
    <t>Z7F3BA09B3</t>
  </si>
  <si>
    <t>Acquisto materiale per progetto Orto</t>
  </si>
  <si>
    <t>Consorzio Agrario di Siena Soc. Coop.</t>
  </si>
  <si>
    <t>Z463BB2466</t>
  </si>
  <si>
    <t>Acquisto gesso per righe campo sportivo torneo detenuti</t>
  </si>
  <si>
    <t>Z5D3CBC4EE</t>
  </si>
  <si>
    <t>Acquisto piantine per progetto Orto</t>
  </si>
  <si>
    <t>Z1F3D9C480</t>
  </si>
  <si>
    <t>Z833BCB339</t>
  </si>
  <si>
    <t>Corso di formazione "manutentori impianti idraulici"</t>
  </si>
  <si>
    <t>Scuola Edile CPT Siena</t>
  </si>
  <si>
    <t>Z593DCC522</t>
  </si>
  <si>
    <t>Corso di formazione "manutentore del verde"</t>
  </si>
  <si>
    <t>AEC Partners</t>
  </si>
  <si>
    <t>9573699258</t>
  </si>
  <si>
    <t>Fornitura Lt. 5.900 Gasolio per il 03.01.2023</t>
  </si>
  <si>
    <t>Fornitura Lt. 5.900 Gasolio per il 09.01.2023</t>
  </si>
  <si>
    <t>Fornitura Lt. 2.000 Gasolio per il 13.01.2023</t>
  </si>
  <si>
    <t>Fornitura Lt. 6.000 Gasolio per il 18.01.2023</t>
  </si>
  <si>
    <t>Fornitura Lt. 6.000 Gasolio per il 24.01.2023</t>
  </si>
  <si>
    <t>ZE9399DBF0</t>
  </si>
  <si>
    <t>Fornitura Lt. 5.000 di GPL</t>
  </si>
  <si>
    <t>Liquigas</t>
  </si>
  <si>
    <t>Fornitura Lt. 4.200 Gasolio per il 27.01.2023</t>
  </si>
  <si>
    <t>Fornitura Lt. 6.000 Gasolio per il 01.02.2023</t>
  </si>
  <si>
    <t>Fornitura Lt. 6.000 Gasolio per il 07.02.2023</t>
  </si>
  <si>
    <t>Fornitura Lt. 6.000 Gasolio per il 13.02.2023</t>
  </si>
  <si>
    <t>Fornitura Lt. 4.500 Gasolio per il 17.02.2023</t>
  </si>
  <si>
    <t>Fornitura Lt. 6.000 Gasolio per il 23.02.2023</t>
  </si>
  <si>
    <t>Fornitura Lt. 6.600 5.000 Gasolio per il 28.02.2023</t>
  </si>
  <si>
    <t>Fornitura Lt. 6.500 Gasolio per il 06.03.2023</t>
  </si>
  <si>
    <t>Fornitura Lt. 4.000 Gasolio per il 10.03.2023</t>
  </si>
  <si>
    <t>Z453929010</t>
  </si>
  <si>
    <t>Contratto annuale gestione impianto potabilizzazione ed acque reflue 2023</t>
  </si>
  <si>
    <t>Acqua e Ambiente srl</t>
  </si>
  <si>
    <t>Acquaria di Niccolai Mirko</t>
  </si>
  <si>
    <t>C.G.S Depurazione srl</t>
  </si>
  <si>
    <t>Centro Depurazione Acque srl</t>
  </si>
  <si>
    <t>Depur Padana Acque srl</t>
  </si>
  <si>
    <t>Z5A39296B4</t>
  </si>
  <si>
    <t>Contratto annuale gestione impianto termico2023</t>
  </si>
  <si>
    <t>SAGI</t>
  </si>
  <si>
    <t>A.M.C. Impianti Termoidraulici di Cambi Maurizio &amp; C. S.A.S</t>
  </si>
  <si>
    <t>Centro Termotecnica di Pasquali Angelo e Massimo snc</t>
  </si>
  <si>
    <t>Dattoli Termoedil srl</t>
  </si>
  <si>
    <t>Idrotermica e servizi srl</t>
  </si>
  <si>
    <t>Martelli Termoidraulica</t>
  </si>
  <si>
    <t>Termoidraulica Fiumi &amp; C. srl</t>
  </si>
  <si>
    <t>Termoservice srl</t>
  </si>
  <si>
    <t>Fornitura Lt. 6.000 Gasolio per il 16.03.2023</t>
  </si>
  <si>
    <t>Fornitura Lt. 6.000 Gasolio per il 27.03.2023</t>
  </si>
  <si>
    <t>Fornitura Lt. 6.000 Gasolio per il 05.04.2023</t>
  </si>
  <si>
    <t>Fornitura Lt. 2.000 Gasolio per il 14.04.2023</t>
  </si>
  <si>
    <t>Fornitura Lt. 2.000 Gasolio per il 21.04.2023</t>
  </si>
  <si>
    <t>Fornitura Lt. 1.100 Gasolio per il 05.05.2023</t>
  </si>
  <si>
    <t>Fornitura Lt. 2.000 Gasolio per il 09.05.2023</t>
  </si>
  <si>
    <t>Fornitura Lt. 4.000 Gasolio per il 19.05.2023</t>
  </si>
  <si>
    <t>Fornitura Lt. 4.000 Gasolio per il 09.06.2023</t>
  </si>
  <si>
    <t>Fornitura Lt. 4.000 Gasolio per il 07.07.2023</t>
  </si>
  <si>
    <t>Z3A3BCF3DE</t>
  </si>
  <si>
    <t>Fornitura Lt. 4.000 Gasolio per il 07.08.2023</t>
  </si>
  <si>
    <t>Fornitura Lt. 4.000 Gasolio per il 06.09.2023</t>
  </si>
  <si>
    <t>Fornitura Lt. 4.000 Gasolio per il 28.09.2023</t>
  </si>
  <si>
    <t>Fornitura Lt. 4.000 Gasolio per il 20.10.2023</t>
  </si>
  <si>
    <t>Z443CF7D17</t>
  </si>
  <si>
    <t>Fornitura Lt. 5.000 Gasolio per il 07.11.23</t>
  </si>
  <si>
    <t>Fornitura Lt. 5.000 Gasolio per il 17.11.23</t>
  </si>
  <si>
    <t>Fornitura Lt. 5.000 Gasolio per il 24.11.23</t>
  </si>
  <si>
    <t>Fornitura Lt. 4.500 Gasolio per il 30.11.23</t>
  </si>
  <si>
    <t>Fornitura Lt. 6.000 Gasolio per il 07.12.23</t>
  </si>
  <si>
    <t>Fornitura Lt. 5.500 Gasolio per il 15.12.23</t>
  </si>
  <si>
    <t>Fornitura Lt. 6.000 Gasolio per il 18.12.23</t>
  </si>
  <si>
    <t>Fornitura Lt. 4.000 Gasolio per il 22.12.23</t>
  </si>
  <si>
    <t>Fornitura Lt. 6.000 Gasolio per il 28.12.23</t>
  </si>
  <si>
    <t>Z8E2FA1F83</t>
  </si>
  <si>
    <t>Spese postali Gennaio 2023</t>
  </si>
  <si>
    <t>Affidamento Diretto</t>
  </si>
  <si>
    <t>Poste Italiane</t>
  </si>
  <si>
    <t>Z433A487E2</t>
  </si>
  <si>
    <t>Copie a colori Uff. Segreteria e matricola</t>
  </si>
  <si>
    <t>Z6138BD515</t>
  </si>
  <si>
    <t>Contratto annuale noleggio fotocopiatori anno 2023</t>
  </si>
  <si>
    <t>COPY LAB</t>
  </si>
  <si>
    <t>COPY Service srl</t>
  </si>
  <si>
    <t>Copyworld</t>
  </si>
  <si>
    <t>Olivetti</t>
  </si>
  <si>
    <t>Spese postali Marzo 2023</t>
  </si>
  <si>
    <t>Spese postali Aprile 2023</t>
  </si>
  <si>
    <t>Spese postali Agosto 2023</t>
  </si>
  <si>
    <t>Spese postali Settembre 2023</t>
  </si>
  <si>
    <t>ZD13C6682A</t>
  </si>
  <si>
    <t>Acquisto 240 risme di carta A4</t>
  </si>
  <si>
    <t>Mister Wizard</t>
  </si>
  <si>
    <t>Z083C7FDD4</t>
  </si>
  <si>
    <t>ZBC3C876E6</t>
  </si>
  <si>
    <t>Z243D064AE</t>
  </si>
  <si>
    <t>tagliandini bombolette gas</t>
  </si>
  <si>
    <t xml:space="preserve">Fusi Forniture Ufficio s.a.s. di Fusi Paolo &amp; C. </t>
  </si>
  <si>
    <t>Z1E3CDF95E</t>
  </si>
  <si>
    <t>RDO  fornitura cancelleria del 21.10.23</t>
  </si>
  <si>
    <t>Sisters</t>
  </si>
  <si>
    <t>Zetaufficio</t>
  </si>
  <si>
    <t>Z493D59271</t>
  </si>
  <si>
    <t>Acquisto toner polo universitario</t>
  </si>
  <si>
    <t>Spese postali Ottobre 2023</t>
  </si>
  <si>
    <t>ZB139D3867</t>
  </si>
  <si>
    <t>Acquisto Permatrol 750 per impianto potabilizzazione</t>
  </si>
  <si>
    <t>N.C.R. Biochemical SPA</t>
  </si>
  <si>
    <t>ZF8356C144</t>
  </si>
  <si>
    <t>Ritiro vaglio del 25/01/23</t>
  </si>
  <si>
    <t>Eco Ambiente/Italia Spurghi</t>
  </si>
  <si>
    <t>ZB8356BFB4</t>
  </si>
  <si>
    <t>intervento di stasatura e videoispezione colonna fuori il transito del 07 e 09 dicembre 2022</t>
  </si>
  <si>
    <t>Colle Spurghi</t>
  </si>
  <si>
    <t>Colle spurghi</t>
  </si>
  <si>
    <t>ZE4394BFA0</t>
  </si>
  <si>
    <t>Acquisto prodotti disinfezione Legionella 27/12/2022</t>
  </si>
  <si>
    <t>ZC73825880</t>
  </si>
  <si>
    <t>F.lli Pavone forchette di ottobre 2022 consegnato a febbraio 2023</t>
  </si>
  <si>
    <t>F.lli Pavone</t>
  </si>
  <si>
    <t>ZBF356C197</t>
  </si>
  <si>
    <t>Ritiro 4 Big Bag di bombolette vuote ordine del 22.2.23</t>
  </si>
  <si>
    <t>Z2F3A2C26B</t>
  </si>
  <si>
    <t>Intervento disinfestazione e derattizzazione del 22/11/2022</t>
  </si>
  <si>
    <t>IDC srl</t>
  </si>
  <si>
    <t>Ritiro Vaglio del 17/03/2023</t>
  </si>
  <si>
    <t>Intervento di stasatura tubazione centrale idrica del 13.03.23</t>
  </si>
  <si>
    <t>Z92356C235</t>
  </si>
  <si>
    <t>Analisi chimica rifiuto CER 190805</t>
  </si>
  <si>
    <t>Z35356C0AC</t>
  </si>
  <si>
    <t>Prelievo rifiuto CER 190805 ispessitore del 02/02/2023</t>
  </si>
  <si>
    <t>Z5F3A88055</t>
  </si>
  <si>
    <t xml:space="preserve">Acquisto Prodotti per membrane osmotiche - Permatrol 750 </t>
  </si>
  <si>
    <t>Z793A8640B</t>
  </si>
  <si>
    <t>Lotto 1 materiale pulizia e igiene personale</t>
  </si>
  <si>
    <t>CLEAN ACCENT</t>
  </si>
  <si>
    <t>CENTROFARC SPA</t>
  </si>
  <si>
    <t>LABROCELL</t>
  </si>
  <si>
    <t>RUGGERI SRL</t>
  </si>
  <si>
    <t>Z613AC7E85</t>
  </si>
  <si>
    <t>Fornitura di sale per addolcitore e altri prodotti chimici</t>
  </si>
  <si>
    <t>Toscochimica</t>
  </si>
  <si>
    <t>Z243AE555F</t>
  </si>
  <si>
    <t>intervento di disinfestazione e derattizzazione</t>
  </si>
  <si>
    <t>Z693AE5E2A</t>
  </si>
  <si>
    <t>Ordine prodotti chimici anti legionella 27.4.23</t>
  </si>
  <si>
    <t>Intervento di stasatura (aspirazione liquidi alloggi demaniali) del 27/04</t>
  </si>
  <si>
    <t>Z883BF01D5</t>
  </si>
  <si>
    <t>Assistenza stasatura alloggi demaniali del 27/04/2023</t>
  </si>
  <si>
    <t>Z543B15254</t>
  </si>
  <si>
    <t>Ritiro CER 190805 del 03/04/2023</t>
  </si>
  <si>
    <t>Stasatura del 24/03/2023</t>
  </si>
  <si>
    <t>89703685D9</t>
  </si>
  <si>
    <t>Vitti particolari mese di gennaio 2023</t>
  </si>
  <si>
    <t>Ditta Sirio</t>
  </si>
  <si>
    <t>Vitti particolari mese di febbraio 2023</t>
  </si>
  <si>
    <t>Vitti particolari mese di marzo 2023</t>
  </si>
  <si>
    <t>Vitti particolari mese di aprile 2023</t>
  </si>
  <si>
    <t>Vitti particolari mese di maggio 2023</t>
  </si>
  <si>
    <t>Vitti particolari mese di giugno 2023</t>
  </si>
  <si>
    <t>Vitti particolari mese di luglio 2023</t>
  </si>
  <si>
    <t>Vitti particolari mese di agosto 2023</t>
  </si>
  <si>
    <t>Vitti particolari mese di settembre 2023</t>
  </si>
  <si>
    <t>Vitti particolari mese di ottobre 2023</t>
  </si>
  <si>
    <t>Z243AB4BDC</t>
  </si>
  <si>
    <t>Ordine ritiro vasca inox 23.05.23 - Ritirato il 31/05/23</t>
  </si>
  <si>
    <t>Z823AB4BB4</t>
  </si>
  <si>
    <t>Ordine ritiro ispessitore 23.05.23 - Ritirato il 31/05/23</t>
  </si>
  <si>
    <t>ZB53AB4CB4</t>
  </si>
  <si>
    <t>Ordine ritiro vaglio 23.5.23 - Ritirate il 30.5.23</t>
  </si>
  <si>
    <t>Z3F3AB4C46</t>
  </si>
  <si>
    <t>Ordine ritiro bombolette 23.5.23  - Ritirate il 30.5.23</t>
  </si>
  <si>
    <t>ZAD3B4E39A</t>
  </si>
  <si>
    <t>Esecuzione analisi per legionella</t>
  </si>
  <si>
    <t>Legionella stop</t>
  </si>
  <si>
    <t>Z5A3B8C113</t>
  </si>
  <si>
    <t>Z8B3AB4C2B</t>
  </si>
  <si>
    <t>Stasatura depuratore del 28/06/2023</t>
  </si>
  <si>
    <t>Z413C31C63</t>
  </si>
  <si>
    <t>intervento di disinfestazione e derattizzazione 28/06/2023</t>
  </si>
  <si>
    <t>ZDC3BDD4EB</t>
  </si>
  <si>
    <t>Z263BBE5C0</t>
  </si>
  <si>
    <t>Acquisto tagliandini per lavaggio indumenti lavanderia</t>
  </si>
  <si>
    <t>Nencioni Srl</t>
  </si>
  <si>
    <t>Z0A3BEE4C6</t>
  </si>
  <si>
    <t>Trattativa Diretta per acquisto materiale pulizie colloqui</t>
  </si>
  <si>
    <t>Z753C20C1B</t>
  </si>
  <si>
    <t>Stasatura Padiglione AS del 31.7.23</t>
  </si>
  <si>
    <t>Italia Spurghi</t>
  </si>
  <si>
    <t>Z573C1D5F0</t>
  </si>
  <si>
    <t>Acquisto prodotti chimici del 3.08.2023 consegnata il 11.9.23. Acquisto sale in pastiglie per addolcitore del 26.09.2023</t>
  </si>
  <si>
    <t>ZF33C31C52</t>
  </si>
  <si>
    <t>intervento di disinfestazione e derattizzazione 10/08/2023</t>
  </si>
  <si>
    <t>Z503C2A8D0</t>
  </si>
  <si>
    <t>Acquisto di 2.500 rotoli di carta igienica</t>
  </si>
  <si>
    <t>Z003C29922</t>
  </si>
  <si>
    <t>Ordine ritiro vaglio CER 190801 - 21/07/2023</t>
  </si>
  <si>
    <t>Stasatura coclea del 12/09/2023</t>
  </si>
  <si>
    <t>ZD73AB4C10</t>
  </si>
  <si>
    <t>Ordine ritiro ispessitore e vasca inox - Ritirato il 20/09/23</t>
  </si>
  <si>
    <t>Analisi rifiuto CER 190805 per ispessitore e vasca inox</t>
  </si>
  <si>
    <t>Z173C8797D</t>
  </si>
  <si>
    <t>Acquisto ipoclorito per acqua 20.9.23</t>
  </si>
  <si>
    <t>Z753C8B03D</t>
  </si>
  <si>
    <t>Analisi acqua potabile e docce</t>
  </si>
  <si>
    <t>Geologica Toscana Snc</t>
  </si>
  <si>
    <t>Ritiro Bombolette del 21/09/2023</t>
  </si>
  <si>
    <t>Ritiro Vaglio del 21/09/2023 e Analisi</t>
  </si>
  <si>
    <t>Z203C8B9AF</t>
  </si>
  <si>
    <t>Acquisto prodotti anti legionella</t>
  </si>
  <si>
    <t>ZD83C9FCD4</t>
  </si>
  <si>
    <t>Analisi acqua uscita boiler e filtri</t>
  </si>
  <si>
    <t>ZDF3CA359F</t>
  </si>
  <si>
    <t>Acquisto sterilizzatori al quarzo per barberie</t>
  </si>
  <si>
    <t>Dina Professional</t>
  </si>
  <si>
    <t>Stasatura acque chiare_intervento del 30/09/2023</t>
  </si>
  <si>
    <t>ZCE3CE096E</t>
  </si>
  <si>
    <t>Smaltimento rifiuti CER 200307 materassi</t>
  </si>
  <si>
    <t>RUGI srl</t>
  </si>
  <si>
    <t>Pianigiani Rottami</t>
  </si>
  <si>
    <t>Sei Toscana</t>
  </si>
  <si>
    <t>Z053CB2006</t>
  </si>
  <si>
    <t>Smaltimento fusti prodotti chimici</t>
  </si>
  <si>
    <t>Scutaro Vincenzo &amp; Figli srl</t>
  </si>
  <si>
    <t>Rinaldi di Rinaldi Claudio e C.</t>
  </si>
  <si>
    <t>Eco-Spurgo Disinfest</t>
  </si>
  <si>
    <t>Stasatura del 24/10/2023</t>
  </si>
  <si>
    <t>Z893D155A5</t>
  </si>
  <si>
    <t>Ruote per carrelli pulizia e aspirapolveri</t>
  </si>
  <si>
    <t>Manutan Italia spa</t>
  </si>
  <si>
    <t>ZB93D0D951</t>
  </si>
  <si>
    <t>Acquisto sale per addolcitore 28.10.23</t>
  </si>
  <si>
    <t>ZE23D0D995</t>
  </si>
  <si>
    <t>2 Lavatesta e 4 poltrone per barberie</t>
  </si>
  <si>
    <t>Morini Style &amp; Luxury</t>
  </si>
  <si>
    <t>Stasatura depuratore del 8/11/2023</t>
  </si>
  <si>
    <t>Z9F3D3E4A5</t>
  </si>
  <si>
    <t>intervento di disinfestazione e derattizzazione  del 08/11</t>
  </si>
  <si>
    <t>ZCA3D2A3DB</t>
  </si>
  <si>
    <t>Ordine materassi per detenuti</t>
  </si>
  <si>
    <t>Regginflex</t>
  </si>
  <si>
    <t>Ritiro cassone inox 14/11/2023</t>
  </si>
  <si>
    <t>Z653D55947</t>
  </si>
  <si>
    <t>Prodotto antiscalante con pompa dosatrice</t>
  </si>
  <si>
    <t>ZE13D45E5D</t>
  </si>
  <si>
    <t xml:space="preserve">Prodotti specifici per forno Razional scuola </t>
  </si>
  <si>
    <t>Ritiro vaglio del 23/11/2023</t>
  </si>
  <si>
    <t>Z643D91DCA</t>
  </si>
  <si>
    <t>Ordine Ipoclorito e sale del 4/12/23</t>
  </si>
  <si>
    <t>ZDD3D9CF83</t>
  </si>
  <si>
    <t>Ordine vernice Igienizzante</t>
  </si>
  <si>
    <t>ZD03DD33A5</t>
  </si>
  <si>
    <t>Ordine prodotti chimici anti legionella 18.12.23</t>
  </si>
  <si>
    <t>Stasatura AS  del 20/12/2023</t>
  </si>
  <si>
    <t>Z5D3E05416</t>
  </si>
  <si>
    <t>Acquisto 2 asciugacapelli per barberie</t>
  </si>
  <si>
    <t>Paper-Ingros</t>
  </si>
  <si>
    <t>Z743E05B44</t>
  </si>
  <si>
    <t>Acquisto materiale Igiene personale detenuti</t>
  </si>
  <si>
    <t>La Casalinda</t>
  </si>
  <si>
    <t>ZC53B80C18</t>
  </si>
  <si>
    <t>Analisi su impianto video per ripristino telecamere</t>
  </si>
  <si>
    <t>SB ELETTRICA</t>
  </si>
  <si>
    <t>ZA43B63952</t>
  </si>
  <si>
    <t xml:space="preserve">Installazione di una garitta all'interno dei giardini area verde colloqui </t>
  </si>
  <si>
    <t>Moderninfissi srl</t>
  </si>
  <si>
    <t>Officine Stefanuto</t>
  </si>
  <si>
    <t>Z1B3BB19CA</t>
  </si>
  <si>
    <t>Interventi sul sistema a servizio delle telecamere dell'istituto</t>
  </si>
  <si>
    <t>Z233BB19FC</t>
  </si>
  <si>
    <t>Interventi sull'impianto antiscavalcamento</t>
  </si>
  <si>
    <t>ZDB3C6459A</t>
  </si>
  <si>
    <t>Materiale Edile per doccie</t>
  </si>
  <si>
    <t>Eternedile</t>
  </si>
  <si>
    <t>Z743C6C7B2</t>
  </si>
  <si>
    <t>Soffioni docce</t>
  </si>
  <si>
    <t>Z513C6650A</t>
  </si>
  <si>
    <t>Sostituzione motore cappa di aspirazione cucina</t>
  </si>
  <si>
    <t>Astel srl</t>
  </si>
  <si>
    <t>ZE53C7DC40</t>
  </si>
  <si>
    <t>Aspiratori docce</t>
  </si>
  <si>
    <t>ZF53C7E381</t>
  </si>
  <si>
    <t>Vernici per docce</t>
  </si>
  <si>
    <t>Z873C7E636</t>
  </si>
  <si>
    <t>Allacci laboratorio agraria</t>
  </si>
  <si>
    <t>ZF23C7E3AD</t>
  </si>
  <si>
    <t>Filtri per Docce</t>
  </si>
  <si>
    <t>Ferramenta Pantani</t>
  </si>
  <si>
    <t>Z483C7E3F0</t>
  </si>
  <si>
    <t>Colonna riscaldamento docce lato A e B</t>
  </si>
  <si>
    <t>ZA53C7E674</t>
  </si>
  <si>
    <t>Cancello divisorio cucina detenuti</t>
  </si>
  <si>
    <t>ZB23C7E704</t>
  </si>
  <si>
    <t>Lavori elettrici su garitta</t>
  </si>
  <si>
    <t>Z053C7F141</t>
  </si>
  <si>
    <t>Interventi sull'impianto antiscavalcamento per riparazione 3 barriere</t>
  </si>
  <si>
    <t>Z753C7E73E</t>
  </si>
  <si>
    <t>Lavori di ripristino illuminazione su Muro di cinta</t>
  </si>
  <si>
    <t>SIRAM</t>
  </si>
  <si>
    <t>ZA03CB6D19</t>
  </si>
  <si>
    <t>Integrazione ordine per imprevisti su trattativa diretta 3607215</t>
  </si>
  <si>
    <t>Z473BF6FC6</t>
  </si>
  <si>
    <t>Lavori di miglioria pozzo 6</t>
  </si>
  <si>
    <t>Nettuno Trivellazioni</t>
  </si>
  <si>
    <t>ZF93B57F64</t>
  </si>
  <si>
    <t>intervento per il ripristino e la pulizia del pozzo n.4</t>
  </si>
  <si>
    <t>Z163D65C66</t>
  </si>
  <si>
    <t>Materiale idraulico per docce</t>
  </si>
  <si>
    <t>Ferramenta Ceccotti</t>
  </si>
  <si>
    <t>Z6B3A32EC1</t>
  </si>
  <si>
    <t>Acquisto NAS+2HD</t>
  </si>
  <si>
    <t>AC Computer di Alessandro Cogoni</t>
  </si>
  <si>
    <t>Z943BC957D</t>
  </si>
  <si>
    <t>Condensatore per lavatrice</t>
  </si>
  <si>
    <t>FASE SNC</t>
  </si>
  <si>
    <t>Z763BE42B1</t>
  </si>
  <si>
    <t>Acquisto Router wi-fi per videochiamate colloqui</t>
  </si>
  <si>
    <t>Recovery PC</t>
  </si>
  <si>
    <t>Z403BBEBC7</t>
  </si>
  <si>
    <t>Installazione addolcitore Mensa del Personale</t>
  </si>
  <si>
    <t>ZDA3BBEC1B</t>
  </si>
  <si>
    <t>Disincrostazione lavastoviglie mensa del personale</t>
  </si>
  <si>
    <t> ZCD3BF6AB6</t>
  </si>
  <si>
    <t>Verifica radiazioni ionizzanti macchina a raggi X</t>
  </si>
  <si>
    <t>Dr. Nucci Daniele</t>
  </si>
  <si>
    <t>Z9A3C2337E</t>
  </si>
  <si>
    <t>Intervento del 19/07/2023 per macchinari cucina detenuti</t>
  </si>
  <si>
    <t>Z003D0D87A</t>
  </si>
  <si>
    <t>Acquisto SSD e cavi usb per videochiamate colloqui</t>
  </si>
  <si>
    <t>Z693DC7BFD</t>
  </si>
  <si>
    <t>Acquisto lavastoviglie, mixer e microonde</t>
  </si>
  <si>
    <t>ZDC3DC7E8D</t>
  </si>
  <si>
    <t>Riparazione forno rational scuola cucina</t>
  </si>
  <si>
    <t>Z323DFAC9A</t>
  </si>
  <si>
    <t>Z443A15C53</t>
  </si>
  <si>
    <t>Acquisto congelatore a pozzetto 360 litri del 23/02/2023</t>
  </si>
  <si>
    <t>Bindi s.r.l. (Euronics)</t>
  </si>
  <si>
    <t>Z813AC2BF6</t>
  </si>
  <si>
    <t>RDO per sostituzione macchinari cucina detenuti del 27.4.23</t>
  </si>
  <si>
    <t>Querci Progettazione e forniture grandi cucine di Querci Edoardo</t>
  </si>
  <si>
    <t>CSG Cucine srl</t>
  </si>
  <si>
    <t>Angelo PO Grandi Cucine con socio unico</t>
  </si>
  <si>
    <t>Erregi Grandi Cucine srl</t>
  </si>
  <si>
    <t>Gaggioli Group srl</t>
  </si>
  <si>
    <t>Guidotti cucine professionali srl</t>
  </si>
  <si>
    <t>Itel Grandi cucine</t>
  </si>
  <si>
    <t>MI.VA srls</t>
  </si>
  <si>
    <t>Axis Cucine Srl</t>
  </si>
  <si>
    <t>Cucine Italiano di Biagio e Carmine Italiano &amp; C. snc</t>
  </si>
  <si>
    <t>Facchin Cucine Grandi Impianti di Facchin Massimo</t>
  </si>
  <si>
    <t>Grandi Cucine Reba Sas di Baroni Andrea e Baroni Luca &amp; C.</t>
  </si>
  <si>
    <t>M4 Grandi Cucine di Musso Federico</t>
  </si>
  <si>
    <t>O.M.A.C. Impianti Grandi Cucine Srl</t>
  </si>
  <si>
    <t>Pari Cucine Srl</t>
  </si>
  <si>
    <t>Pivetta Grandi Cucine sas di Davide Pivetta &amp; C.</t>
  </si>
  <si>
    <t>S.A.T. Grandi Cucine Srl</t>
  </si>
  <si>
    <t>Veneta Grandicucine Srl</t>
  </si>
  <si>
    <t>ZDA3B128FD</t>
  </si>
  <si>
    <t>Acquisto n.2 congelatori a pozzetto da 297 litri del 24/05/2023</t>
  </si>
  <si>
    <t>Evergreen1 Srl</t>
  </si>
  <si>
    <t>ZC93B2B957</t>
  </si>
  <si>
    <t>RDO per sostituzione macchinari cucina detenuti del 27.4.23 - montaggio</t>
  </si>
  <si>
    <t>Z273B6546B</t>
  </si>
  <si>
    <t>Acquisto telefoni fissi e cordless</t>
  </si>
  <si>
    <t>INFORMATICA.NET S.R.L.</t>
  </si>
  <si>
    <t>Z303C31BBA</t>
  </si>
  <si>
    <t>Acquisto monitor per Sala Regia 21.8.23</t>
  </si>
  <si>
    <t>GA Service srl</t>
  </si>
  <si>
    <t>Z8E3C3CB13</t>
  </si>
  <si>
    <t>Acquisto 35 sedie per giardino area verde 23.8.23</t>
  </si>
  <si>
    <t>Leroy Merlin Italia srl</t>
  </si>
  <si>
    <t>Z8F3C863E8</t>
  </si>
  <si>
    <t>Intervento su asciugatrice del 3 e 4 agosto</t>
  </si>
  <si>
    <t>ASTEL SRL</t>
  </si>
  <si>
    <t>Z6E3D28919</t>
  </si>
  <si>
    <t>Acquisto 3 sedie da ufficio</t>
  </si>
  <si>
    <t>ZF13BC8F2E</t>
  </si>
  <si>
    <t>Acquisto materiale per taglio erba zona apiario</t>
  </si>
  <si>
    <t>Bernino Commerciale</t>
  </si>
  <si>
    <t>Z983BDDA1F</t>
  </si>
  <si>
    <t>Taglio erba con mezzi meccanici zona apiario</t>
  </si>
  <si>
    <t>FG scavi srl</t>
  </si>
  <si>
    <t>Z193C85F8E</t>
  </si>
  <si>
    <t>Riparazione decespugliatori per zona apiario</t>
  </si>
  <si>
    <t>ZF03D026FD</t>
  </si>
  <si>
    <t>Spese veterinarie Cane Stella</t>
  </si>
  <si>
    <t>Ambulatorio Veterinario Almavet</t>
  </si>
  <si>
    <t>ZD63D0744D</t>
  </si>
  <si>
    <t>Acquisto 10 nuclei di sciami con regina</t>
  </si>
  <si>
    <t>Apicoltura Cristofori Mauro</t>
  </si>
  <si>
    <t>Z8A3D07563</t>
  </si>
  <si>
    <t>4 visite Api</t>
  </si>
  <si>
    <t>Z863D27904</t>
  </si>
  <si>
    <t>Fresatura orto</t>
  </si>
  <si>
    <t>ZA03D1CB9E</t>
  </si>
  <si>
    <t>carburante per decespugliatori</t>
  </si>
  <si>
    <t>SD Dragoni</t>
  </si>
  <si>
    <t>Z7B3A013FC</t>
  </si>
  <si>
    <t>Fornitura liquido AD Blue mezzi NTP</t>
  </si>
  <si>
    <t>Biticchi srl</t>
  </si>
  <si>
    <t>ZEB3A3FAE0</t>
  </si>
  <si>
    <t>Lavaggio automezzi NTP</t>
  </si>
  <si>
    <t xml:space="preserve">SD di Dragoni e Casamonti </t>
  </si>
  <si>
    <t>ZAF3A7A1C2</t>
  </si>
  <si>
    <t>Tagliando manutenzione mezzo 471 AG</t>
  </si>
  <si>
    <t>SCOTTI FIAT</t>
  </si>
  <si>
    <t>ZA13A7A1E8</t>
  </si>
  <si>
    <t>Tagliando manutenzione mezzo 144 AG</t>
  </si>
  <si>
    <t>ACQUISTO LIQUIDO AD-BLUE</t>
  </si>
  <si>
    <t>Z483950073</t>
  </si>
  <si>
    <t>Tagliando di manutenzione ecc.</t>
  </si>
  <si>
    <t>Officina Scotti Fiat</t>
  </si>
  <si>
    <t>Z4639500E4</t>
  </si>
  <si>
    <t>Pierazzuoli gomme Arezzo</t>
  </si>
  <si>
    <t>ZF63B07930</t>
  </si>
  <si>
    <t>Z763B4F813</t>
  </si>
  <si>
    <t>Conforti gomme Certaldo</t>
  </si>
  <si>
    <t>Z153B4F867</t>
  </si>
  <si>
    <t>ZF83C704C4</t>
  </si>
  <si>
    <t>Tagliando di manutenzione</t>
  </si>
  <si>
    <t xml:space="preserve">Ugo Scotti Srl </t>
  </si>
  <si>
    <t>ZEE3C70503</t>
  </si>
  <si>
    <t>Renault Moschini Certaldo</t>
  </si>
  <si>
    <t>Z593CC2004</t>
  </si>
  <si>
    <t>biticchi SRL</t>
  </si>
  <si>
    <t>ZC73C96D05</t>
  </si>
  <si>
    <t>Z073CC0212</t>
  </si>
  <si>
    <t>Z213D0EC28</t>
  </si>
  <si>
    <t>Tagliando di manut. automezzo PP 612 AE</t>
  </si>
  <si>
    <t>ZD139D720D</t>
  </si>
  <si>
    <t>Trasporto salma detenuto del 31/01/2023</t>
  </si>
  <si>
    <t>Onoranze Funebri di Davide Taverni e c. s.n.c.</t>
  </si>
  <si>
    <t>Z9536223FD</t>
  </si>
  <si>
    <t>Carburanti IP mese di Gennaio</t>
  </si>
  <si>
    <t>ITALIANA PETROLI</t>
  </si>
  <si>
    <t>Carburanti IP mese di Febbraio</t>
  </si>
  <si>
    <t>Carburanti IP mese di Marzo</t>
  </si>
  <si>
    <t>Carburanti IP mese di Aprile</t>
  </si>
  <si>
    <t>Carburanti IP mese di Maggio</t>
  </si>
  <si>
    <t>Carburanti IP mese di Giugno</t>
  </si>
  <si>
    <t>Carburanti IP mese di luglio</t>
  </si>
  <si>
    <t>Carburanti IP mese di agosto</t>
  </si>
  <si>
    <t>Carburanti IP mese di settembre</t>
  </si>
  <si>
    <t>Carburanti IP mese di ottobre</t>
  </si>
  <si>
    <t>Carburanti IP mese di novembre</t>
  </si>
  <si>
    <t>Carburanti IP mese di dicembre</t>
  </si>
  <si>
    <t>Z24366A5F0</t>
  </si>
  <si>
    <t>Riparazione automezzo PP 612 AE</t>
  </si>
  <si>
    <t>Officina Europa IVECO</t>
  </si>
  <si>
    <t>Z9D3B3B43F</t>
  </si>
  <si>
    <t>Smontaggio motore x preventivo</t>
  </si>
  <si>
    <t>Z193B3B4F2</t>
  </si>
  <si>
    <t>Fornitura scritte Polizia Penitenziaria</t>
  </si>
  <si>
    <t>Focaccia Groupe automotive</t>
  </si>
  <si>
    <t>Z903B3B4AA</t>
  </si>
  <si>
    <t>Riparazione portellone posteriore</t>
  </si>
  <si>
    <t>Carrozzeria Nuova Funari S.Gimignano</t>
  </si>
  <si>
    <t>ZDC3B99594</t>
  </si>
  <si>
    <t>Riparazione paraurti posteriore</t>
  </si>
  <si>
    <t>ZD63C7046D</t>
  </si>
  <si>
    <t>Z313B5C40B</t>
  </si>
  <si>
    <t>Acquisto tappetini e diagnosi elettronica</t>
  </si>
  <si>
    <t>A&amp;G mobility Ford Agnorelli Poggibonsi</t>
  </si>
  <si>
    <t>ZED3D73EFD</t>
  </si>
  <si>
    <t>Sost. Past. Freni ant e post</t>
  </si>
  <si>
    <t>ZDD3DF39E5</t>
  </si>
  <si>
    <t>Sost spazzole contr. iniettori SOST. BATTERIA</t>
  </si>
  <si>
    <t>Z353DF39B7</t>
  </si>
  <si>
    <t>Rip leva cambio e specchietti</t>
  </si>
  <si>
    <t>Z9C3DF3A06</t>
  </si>
  <si>
    <t>Istallzione pellicole oscuranti</t>
  </si>
  <si>
    <t>Righi Store tappezzeria</t>
  </si>
  <si>
    <t>ZF43DF3A36</t>
  </si>
  <si>
    <t>ZC93DF3A63</t>
  </si>
  <si>
    <t>Acquisto olio per rabbocchi e AD-BLUE</t>
  </si>
  <si>
    <t>Dipartimento Amministrazione Penitenziaria - ISTITUTO DIREZIONE CASA CIRCONDARIALE PERUGIA - C.F. 94032920541</t>
  </si>
  <si>
    <t>Z6739F610D</t>
  </si>
  <si>
    <t>DIREZIONE CASA CIRCONDARIALE PERUGIA</t>
  </si>
  <si>
    <t>FORNITURA TELEFONI E TESSERE TEL DETENUTI</t>
  </si>
  <si>
    <t>TECHVISION SISTEMI MULTIMEDIALI SRL - P.IVA 09381751008</t>
  </si>
  <si>
    <t>Z193A04FDA</t>
  </si>
  <si>
    <t>MATERIALE VARIO MOF</t>
  </si>
  <si>
    <t>FERRAMENTA SEVERI SRL - P.IVA 00248690547</t>
  </si>
  <si>
    <t>ZE33A3C9A8</t>
  </si>
  <si>
    <t>DETERGENTI PER LAVATRICI PROFESSIONALI</t>
  </si>
  <si>
    <t>RUGGERI SRL - P.IVA 03764790543</t>
  </si>
  <si>
    <t>Z3D3A52DED</t>
  </si>
  <si>
    <t>MATERIALE PER NIDO REPARTO FEMMINILE</t>
  </si>
  <si>
    <t>Z1A3A13783</t>
  </si>
  <si>
    <t>MANUTENZIONE STRAORDINARIA ASCENSORI</t>
  </si>
  <si>
    <t>OTIS SERVIZI SRL - P.IVA 01729590032</t>
  </si>
  <si>
    <t>Z673A136B2</t>
  </si>
  <si>
    <t>VERIFICHE BIENNALI IMP.TERRA , SCARICHE ATMOSFERICHE E SCENSORI</t>
  </si>
  <si>
    <t>1- C.E.V.I. P.IVA 01744260512 2- CERTAT SRL P.IVA 01333510558  3- ECO TECH ENGINEERING E SERVIZI AMBIENTALI SRL P.IVA 02028900542 4- ELLISSE SRL P.IVA 08427870012 5- INGEGNERIA PER L'INDUSTRIA SRL P.IVA 05566471008</t>
  </si>
  <si>
    <t>ECOTECH ENGINEERING E SERVIZI AMBIENTALI SRL - P.IVA 02028900542</t>
  </si>
  <si>
    <t>ZC939540A2</t>
  </si>
  <si>
    <t>ACQUISTO CONGELATORI</t>
  </si>
  <si>
    <t>1- EURONICS POINT DI GIOVANNIELLO DOMENICO P.IVA 06174900727  2- RIMEP SPA  P.IVA 00412100547</t>
  </si>
  <si>
    <t>RIMEP SPA - P.IVA 00412100547</t>
  </si>
  <si>
    <t>Z753A06C92</t>
  </si>
  <si>
    <t>LAVORI SEPARAZIONE LOCALI VITTO E SOPRAVVITTO</t>
  </si>
  <si>
    <t>PETRA SRL - P.IVA 01278610553</t>
  </si>
  <si>
    <t>Z943A759C5</t>
  </si>
  <si>
    <t>IMPIANTO ELETTRICO MAGAZZINO IMPRESA</t>
  </si>
  <si>
    <t>GORETTI TECHNOLOGICAL SYSTEM SRL -  P.IVA 03178850545</t>
  </si>
  <si>
    <t>Z333A7F01C</t>
  </si>
  <si>
    <t>PULIZA FOSSE BIOLOGICHE</t>
  </si>
  <si>
    <t>ECODINAMICA SRL - P.IVA 03289360541</t>
  </si>
  <si>
    <t>Z503A8F6D9</t>
  </si>
  <si>
    <t>FORNITURA CARBURANTE PER TAGLIAERBA</t>
  </si>
  <si>
    <t>LUCHINI ANDREA - CF LCHNDR91E20G478F</t>
  </si>
  <si>
    <t>Z3B3A92CFF</t>
  </si>
  <si>
    <t>SERVIZIO DI DISINFESTAZIONE 2023-2024</t>
  </si>
  <si>
    <t>ISOLA COOPERATIVA SOCIALE - P.IVA 02019900543</t>
  </si>
  <si>
    <t>Z75395408B</t>
  </si>
  <si>
    <t>FORNITURA MATERASSI E GUANCIALI PER DETENUTI</t>
  </si>
  <si>
    <t>1- ATOMANIC P.IVA1590635100                        2-IMAFLEX SAS DI ANTONIO GESUATO &amp; C. P.IVA 01947020283                                  3- LA REGGINFLEX P.IVA 01863980353</t>
  </si>
  <si>
    <t>IMAFLEX Snc DI ANTONIO GESUATO &amp; C. - P.IVA 01947020283</t>
  </si>
  <si>
    <t>Z903A97102</t>
  </si>
  <si>
    <t>FORNITURA STRUMENTAZIONI MUSICALI</t>
  </si>
  <si>
    <t>MUSILCALSTORE2005.COM SRL - P.IVA 06762420724</t>
  </si>
  <si>
    <t>Z923AA210D</t>
  </si>
  <si>
    <t>FORNITURA NOTEBOOK</t>
  </si>
  <si>
    <t>PUCCI UFFICIO  SRL -P.IVA 01813500541</t>
  </si>
  <si>
    <t>Z933AB7D63</t>
  </si>
  <si>
    <t>FORNITURA PNEUMATICI - MONT- EQUI-CONV</t>
  </si>
  <si>
    <t>BRIZIARELLI GOMME SRL P.IVA 02901520540</t>
  </si>
  <si>
    <t>Z323AAF669</t>
  </si>
  <si>
    <t>SOSTITUZIONE PNEUMATICI INV/EST</t>
  </si>
  <si>
    <t>1- BRIZIARELLI GOMME SRL P.IVA 02901520540      2-PE.SA GOMME SRL P.IVA 01344920549                      3- EREDI FEBRONI SRL P.IVA 03775180544</t>
  </si>
  <si>
    <t>Z783A3CA3B</t>
  </si>
  <si>
    <t>ACQUISTO MATERIALE IGIENICO-DI PULIZIA</t>
  </si>
  <si>
    <t>1- CLEVEX SRL - P.IVA 03579280615                      2- 3.M.C. SPA P.IVA 04303410726                      3- ITALCHIM P.IVA 03960230377</t>
  </si>
  <si>
    <t>CLEVEX SRL - P.IVA 03579280615</t>
  </si>
  <si>
    <t>ZA03AE2083</t>
  </si>
  <si>
    <t>ACQUISTO VERNICE</t>
  </si>
  <si>
    <t>COLORIFICIO MODERNO - P.IVA 00150730547</t>
  </si>
  <si>
    <t>Z6A3AD3E2D</t>
  </si>
  <si>
    <t xml:space="preserve">SOSTITUZIONE VETRI </t>
  </si>
  <si>
    <t>EUROVETRO SRL - P.IVA 03025630546</t>
  </si>
  <si>
    <t>Z6F3AF8BCE</t>
  </si>
  <si>
    <t>MANUTENZIONE AUTOMEZZI IVECO</t>
  </si>
  <si>
    <t>OFFICINA UMBRATIR SRL - P.IVA 03472580541</t>
  </si>
  <si>
    <t>ZE23B078B3</t>
  </si>
  <si>
    <t>FORNITURA LAVASCIUGA</t>
  </si>
  <si>
    <t>Z3A3B14A57</t>
  </si>
  <si>
    <t>FORNITURA WEBCAM E CAVO CONVERTITORE</t>
  </si>
  <si>
    <t>Z903B149FD</t>
  </si>
  <si>
    <t>PRODOTTO DISINCROSTANTE MOF</t>
  </si>
  <si>
    <t>LA CASALINDA SRL - PIVA 00667690044</t>
  </si>
  <si>
    <t>Z1D3B04881</t>
  </si>
  <si>
    <t>RIPARAZIONE TRATTORINO FERRARI</t>
  </si>
  <si>
    <t>IMA IRRIGAZIONE MACCHINE AGRICOLE DI CACIOTTO F.E.G. - PIVA 01159010543</t>
  </si>
  <si>
    <t>Z363B454BC</t>
  </si>
  <si>
    <t>BIONDI EDILIZIA SRL -P. IVA 03308950546</t>
  </si>
  <si>
    <t>Z233B4A003</t>
  </si>
  <si>
    <t>SOTITUZIONE VALVOLE DI ARRESTO CENTRALE IDRICA</t>
  </si>
  <si>
    <t>GSA GLOBAL SERVICE - P.IVA 02318420540</t>
  </si>
  <si>
    <t>ZC93B14AA5</t>
  </si>
  <si>
    <t>MANUTENZIONE ESTINTORI E AUTORESPIRATORI</t>
  </si>
  <si>
    <t>1 -CIA IMPIANTI SRL - p.iva 00235710548                      2-fvm antincendi p.iva 03479230546                      3- s.a.r.i. serv ant. Di tomassini p.iva 02194260549                       4- trasimeno sistemi antincendio p.iva 03533490540</t>
  </si>
  <si>
    <t>CIA IMPIANTI SRL - p.iva 00235710548</t>
  </si>
  <si>
    <t>ZFA3B515C5</t>
  </si>
  <si>
    <t>ACQUISTO MONITOR</t>
  </si>
  <si>
    <t>ZA43B37F3A</t>
  </si>
  <si>
    <t>SERVIZI POSTALI 2023/2024</t>
  </si>
  <si>
    <t>POSTE ITALIANE spa - c.f. 97103880585</t>
  </si>
  <si>
    <t>Z483B79229</t>
  </si>
  <si>
    <t>LYRECO ITALIA SRL - P.IVA 11582010150</t>
  </si>
  <si>
    <t>ZF73B96CD0</t>
  </si>
  <si>
    <t>INTERVENTO SU ANTENNA REPARTO DETENTIVO</t>
  </si>
  <si>
    <t>TINARELLI RODOLFO - CF TNRRLF65T26G478X</t>
  </si>
  <si>
    <t>Z6B3B793C0</t>
  </si>
  <si>
    <t>CORSO FORMAZIONE HACCP</t>
  </si>
  <si>
    <t>1-PARTNERS COOP SOC. COOP. -P.IVA 02979170541  2-MILLENIUM SISTEMA ANBIENTE SRL P.IVA 01861870549                      3-SAECO FORMAZIONE SRL P.IVA 03599120544</t>
  </si>
  <si>
    <t xml:space="preserve">PARTNERS COOP SOC. COOP. -P.IVA 02979170541  </t>
  </si>
  <si>
    <t>Z8A3BABF1C</t>
  </si>
  <si>
    <t>MATERIALE APISTICO</t>
  </si>
  <si>
    <t>CASAGRANDE C SRLS UNIPERSONALE - PIVA 03534720549</t>
  </si>
  <si>
    <t>Z773BAFF94</t>
  </si>
  <si>
    <t>PICCOLE RIPARAZIONI URGENTI</t>
  </si>
  <si>
    <t>BRIZIARELLI GOMME SRL C.F. 02901520540</t>
  </si>
  <si>
    <t>Z3E3B37E35</t>
  </si>
  <si>
    <t>SERVIZIO NOLEGGIO FOTOCOPIATRICI 2023/2024</t>
  </si>
  <si>
    <t>1-PUCCI UFFICIO  SRL -P.IVA 01813500541            2- M.C. SYSTEM SRL P.IVA 01850720549                      3- MASSINELLI SRL P.IVA 02288270545</t>
  </si>
  <si>
    <t>ZE63B5E429</t>
  </si>
  <si>
    <t>MANUTENZIONE DEPURATORE 2023/2024</t>
  </si>
  <si>
    <t>1- CO.G.ECO.SRL P.IVA 11315371002                       2- SMART SERVICE SRL P.IVA 02316530563</t>
  </si>
  <si>
    <t>CO.G.ECO.SRL P.IVA 11315371002</t>
  </si>
  <si>
    <t>Z303BB6DE3</t>
  </si>
  <si>
    <t>ACQUISTO NEON</t>
  </si>
  <si>
    <t>ZF63B5E48D</t>
  </si>
  <si>
    <t>MANUTENZIONE ASCENSORI 2023-2024</t>
  </si>
  <si>
    <t xml:space="preserve">1- KONE SPA P.IVA 12899760156 2-PESARO ASCENSORI SERVICE SRL P.IVA 02448240412 3- ROSETTI SERGIO &amp; C. SNC P.IVA 01542150543 4- SAMER S.R.L. P.IVA 01550220543 5- SAMERLIFT SERVIZI SRL P.IVA 01911630547  6- SAMIS GRABRIELLI ASCENSORI  P.IVA 00327920427 7- SHINDLER SPA P.IVA 00842990152 8- SIDI S.R.L. P.IVA 01329460552 9- VIMEC S.R.L. P.IVA 00758850358 </t>
  </si>
  <si>
    <t>SCHINDLER SPA P.IVA 00842990152</t>
  </si>
  <si>
    <t>Z553B14AC1</t>
  </si>
  <si>
    <t>ACQUISTO N.50 TELEVISORI</t>
  </si>
  <si>
    <t>1- OTTICA PHOTO BLITZ P.IVA 01137490544             2- DEALTEK SNC P.IVA 15636211003                      3- Q.E.D. QUALITY ELECTRONICS DISTRIBUTION P.IVA 02549860597</t>
  </si>
  <si>
    <t>OTTICA PHOTO BLITZ P.IVA 01137490544</t>
  </si>
  <si>
    <t>Z2C3B2FAFE</t>
  </si>
  <si>
    <t>SERVIZIO MANUTENZIONE AUTOMEZZI IVECO 2023/2024</t>
  </si>
  <si>
    <t>1- OFFICINA UMBRATIR SRL - P.IVA 03472580541  2- O.R.A. SRL P.IVA 01913480545</t>
  </si>
  <si>
    <t>ZC93B80F22</t>
  </si>
  <si>
    <t>MATERIALE DI PULIZIA</t>
  </si>
  <si>
    <t>1- LA CASALINDA SRL - PIVA 00667690044             2-BORMAN ITALIANA P.IVA 07996060153                      3- F.LLI PAVONE P.IVA 00604930701                      4- PASSION SRL 0960606961</t>
  </si>
  <si>
    <t>ZE33AD3F6A</t>
  </si>
  <si>
    <t>SERVIZIO TECNICO DI PROGETTAZIONE ESECUTIVA E DIREZIONE LAVORI PROGETTO IMPIANTO RILEVAZIONE INCENDIO</t>
  </si>
  <si>
    <t>RICCARDO RAVACCHIOLI - C.F. RVCRCR78C13G478W</t>
  </si>
  <si>
    <t>ZA03BFCD60</t>
  </si>
  <si>
    <t>RIPARAZIONE  TAPPEZZERIA AUTOMEZZO NTP</t>
  </si>
  <si>
    <t>TAPPEZZERIA SILVIONI BARBARA                         C.F. SLVBBR70M62G478I</t>
  </si>
  <si>
    <t>TAPPEZZERIA SILVIONI BARBARA                                   C.F. SLVBBR70M62G478I</t>
  </si>
  <si>
    <t>Z073BEF0B6</t>
  </si>
  <si>
    <t>verifica impianto ad uso fiscale del sistema di misura contatore impianto fotovoltaico</t>
  </si>
  <si>
    <t>LMT DI STENTELLA A &amp; S snc P.IVA 01490410550</t>
  </si>
  <si>
    <t>ZB83BFB478</t>
  </si>
  <si>
    <t>RIPARAZIONE LAVATRICE LAVANDERIA MASCHILE</t>
  </si>
  <si>
    <t>S.A.T. GRANDI CUCINE SRL P.IVA 02004940546</t>
  </si>
  <si>
    <t>Z893BEF16F</t>
  </si>
  <si>
    <t>RIPRISTINO CONDIZIONATORI CONDIZIONATORI POSTI DI SERVIZIO</t>
  </si>
  <si>
    <t>GSA GLOBAL SERVICE P.IVA 02318420540</t>
  </si>
  <si>
    <t>Z473BFCCEB</t>
  </si>
  <si>
    <t>MATERIALE DI CANCELLERIA</t>
  </si>
  <si>
    <t>1- COMITALIA SRL P.IVA 01525700546                      2- INKLIFE DISTRIBUTION SRL P.IVA 03759300548      3- SISTEMA UFFICIO SRL P.IVA 02322610540</t>
  </si>
  <si>
    <t>COMITALIA SRL P.IVA 01525700546</t>
  </si>
  <si>
    <t>Z123BD5CC8</t>
  </si>
  <si>
    <t>MANUTENZIONE IMPIANTO ELETTRICO 2023-2024</t>
  </si>
  <si>
    <t>1- S.B. ELETTRICA SRL - P.IVA 03005430545            2- COSMOS CONSALVI SRL P.IVA 02821420540</t>
  </si>
  <si>
    <t>S.B. ELETTRICA SRL - P.IVA 03005430545</t>
  </si>
  <si>
    <t>ZE43BFCD13</t>
  </si>
  <si>
    <t>ACQUISTO MATERIAL VARIO CUCINA DETENUTI</t>
  </si>
  <si>
    <t>ALESSANDRELLI CENTRO CASA P.IVA 00325850543</t>
  </si>
  <si>
    <t>Z053C2386F</t>
  </si>
  <si>
    <t>RIPARAZIONE FRIGO</t>
  </si>
  <si>
    <t>FRIGOSERVICE DI ARCANGELI MASSIMILIANO  P.IVA 02263600542</t>
  </si>
  <si>
    <t>ZAD3BF188D</t>
  </si>
  <si>
    <t>ACQUISTO VERNICE MOF</t>
  </si>
  <si>
    <t>COLORIFICIO MARIOTTI S.R.L. P.IVA 00160190542</t>
  </si>
  <si>
    <t>Z593C2BFD4</t>
  </si>
  <si>
    <t>INTERVENTI STRAORDINARI URGENTI DEPURATORE</t>
  </si>
  <si>
    <t>Z533C32529</t>
  </si>
  <si>
    <t>MANUTENZIONE CANCELLI 2023/2024</t>
  </si>
  <si>
    <t>1- U.MATIC SMC DI PAGNOTTA F. E VINCENTI L. P.IVA 00560330540         2- ELETTROMECCANICA NUCCIARELLI SNC P.IVA 02309180541                      3-  TL DI TURBINE LEONELLO P.IVA 00493620546</t>
  </si>
  <si>
    <t>U.MATIC SMC DI PAGNOTTA F. E VINCENTI L. P.IVA 00560330540</t>
  </si>
  <si>
    <t>ZCF3C3AF7E</t>
  </si>
  <si>
    <t>FORNITURA CHIAVI GREZZE</t>
  </si>
  <si>
    <t>C.S.M. DI BERTACCO E C. P.IVA04896420017</t>
  </si>
  <si>
    <t>Z623C4834F</t>
  </si>
  <si>
    <t>FORNITURA MATERIALE RICAMBI BAGNI CELLE</t>
  </si>
  <si>
    <t>BIONDI EDILIZIA SRL P.IVA 03308950546</t>
  </si>
  <si>
    <t>Z863C4813F</t>
  </si>
  <si>
    <t>SERVIZIO DI MANUTENZIONE CUCINE E LAVANDERIE 2023/2024</t>
  </si>
  <si>
    <t>1- S.A.T. GRANDI CUCINE SRL P.IVA 02004940546      2- ALUNNI S.A.S. DI ALUNNI ENRICO P.IVA 02720120548                      3-  NUOVA ATE SNC DI ALUNNI FRANCO E C.         4- S.A.E PERUGIA CENTRO ASSISTENZA TECNICA</t>
  </si>
  <si>
    <t>Z3EBFCD6F</t>
  </si>
  <si>
    <t>ACQUISTO TELEFONI CENTRALINO DETENUTI</t>
  </si>
  <si>
    <t>TECHVISION SISTEMI MULTIMEDIALI SRL p.iva 09381751008</t>
  </si>
  <si>
    <t>ZC03C63B62</t>
  </si>
  <si>
    <t>INTERVENTO ANTENNA 2A PENALE E 2A CIRCONDARIALE</t>
  </si>
  <si>
    <t>TINARELLI RODOLFO  CF.TNRRLF65T26G478X</t>
  </si>
  <si>
    <t>Z573C238F7</t>
  </si>
  <si>
    <t>CONTRATTO MANUTENZIONE AUTOMEZZI FIAT 2023/24</t>
  </si>
  <si>
    <t>ZE53C695C1</t>
  </si>
  <si>
    <t>INTERVENTI URGENTI RIPRISTINO FUNZIONALITA' IMPIANTO VIDEOSORVEGLIANZA</t>
  </si>
  <si>
    <t>MICRONTEL SPA p.iva 05095330014</t>
  </si>
  <si>
    <t>Z983BFCD2E</t>
  </si>
  <si>
    <t>PRODOTTI PER AUTOLAVAGGIO</t>
  </si>
  <si>
    <t>L.G. SRL P.IVA 03817580545</t>
  </si>
  <si>
    <t>ZB83C645F9</t>
  </si>
  <si>
    <t>ACQUISTO IDROPULITRICE PER NTP</t>
  </si>
  <si>
    <t>TECNOFER SRL - P.IVA 02726320548</t>
  </si>
  <si>
    <t>ZE03C6C182</t>
  </si>
  <si>
    <t>ACQUISTO T-SHIRT PER LAVORANTI</t>
  </si>
  <si>
    <t>SIR SAFETY SYSTEM SRL - P. IVA 033599340548</t>
  </si>
  <si>
    <t>Z7A3C2E528</t>
  </si>
  <si>
    <t>SERVIZIO DIREZIONE LAVORI E SUPPORTO AL RUP PER ADEGUAMENTO ANTINCENDIO</t>
  </si>
  <si>
    <t>1- Studio tecnico Associato SEI.CO  P.IVA 03552490546 2- DOTT. ING.ALESSANDRO SPERANZA P.IVA 02910190541 3- DRISALDI ASSOCIATI P.IVA 03134180540 4- RAVACCHIOLI RICCARDO P.IVA 02576810549 5- STUDIO ASSOCIATO SI.PRO, P IVA 02182540548</t>
  </si>
  <si>
    <t>Studio tecnico Associato SEI.CO  P.IVA 03552490546</t>
  </si>
  <si>
    <t>Z403C3A176</t>
  </si>
  <si>
    <t>CORSO BASE APICOLTURA 2023</t>
  </si>
  <si>
    <t>A. E. S. UMBRIA apicoltura etica e solidale p.iva 03820360547</t>
  </si>
  <si>
    <t>ZA73C9D817</t>
  </si>
  <si>
    <t>RIPARAZIONE TRINCIASARMENTI E PNUEUMATICO TRATTORE CARRARO</t>
  </si>
  <si>
    <t>Z2A3C9C51B</t>
  </si>
  <si>
    <t>CARTA A3 E A4 PER FOTOCOPIATRICI STAMPANTI</t>
  </si>
  <si>
    <t>Z013C2FB73</t>
  </si>
  <si>
    <t>SERVIZIO DI BIGLIETTERIA AEREA TRADUZIONI 2023-2024</t>
  </si>
  <si>
    <t>1- ALMA TRAVEL PIVA 00911701001 2- CICLOPI VIAGGI SRL P.IVA 02711350872 3- GREEN TOURS SRL P.IVA 13611391007 4- GRIFOVIAGGI SRL P.IVA 00501540546  5- HOLYTOURS SRLS P.IVA 12761371009 6- MERIDIANO VIAGGI E TURISMO P.IVA 00932741002 7- PLAN B GROUP P.IVA 03705320541 8- TAILORS TRAVEL S.R.L. P.IVA 03805640541 9- TUTTOTURISMO DI PAOLOTTI E C SAS P.IVA 02067940540  10- UMBRIASI SOC. CONS. ARL P.IVA 02538640547</t>
  </si>
  <si>
    <t>CICLOPI VIAGGI SRL P.IVA 02711350872</t>
  </si>
  <si>
    <t>Z3F3C9E929</t>
  </si>
  <si>
    <t>FORNITURA LIBRI SCOLASTICI</t>
  </si>
  <si>
    <t>TONZANI SAS P.IVA 03731040543</t>
  </si>
  <si>
    <t>ZB63CA9A58</t>
  </si>
  <si>
    <t>RIPRISTINO LINEE TELEFONICHE</t>
  </si>
  <si>
    <t>ADALB SRLS P.IVA 03586090544</t>
  </si>
  <si>
    <t>Z123CB3628</t>
  </si>
  <si>
    <t>MATERIALE CANCELLERIA SCUOLA</t>
  </si>
  <si>
    <t>Z9F3CA11BE</t>
  </si>
  <si>
    <t>PRESTO ITALIA SRL P.IVA 01218180089</t>
  </si>
  <si>
    <t>ZDE3C7DB58</t>
  </si>
  <si>
    <t xml:space="preserve">FORNITURA PIATTI E BICCHIERI IN MAT. PLASTICO </t>
  </si>
  <si>
    <t>SISTERS SRL - P.IVA 02316361209</t>
  </si>
  <si>
    <t>Z413CA7CC5</t>
  </si>
  <si>
    <t>ACQUISTO TAGLIACAPELLI PER DETENUTI</t>
  </si>
  <si>
    <t>CAARP SRL P.IVA 00253100549</t>
  </si>
  <si>
    <t>Z1B3CA4668</t>
  </si>
  <si>
    <t>1- 3MC SPA P.IVA 04303410726                      2- F.LLI PAVONE P.IVA 00604930701                      3- PULIGIEN SRL P.IVA 10256501007</t>
  </si>
  <si>
    <t>3MC SPA P.IVA 04303410726</t>
  </si>
  <si>
    <t>Z343CB4439</t>
  </si>
  <si>
    <t>FORNITURA LAVAGNE LIM SCUOLA DETENUTI</t>
  </si>
  <si>
    <t>DARTON INFORMATICA DI HABIBOLLAH TONDKAR - PIVA 01800650549</t>
  </si>
  <si>
    <t>ZE93CADFFA</t>
  </si>
  <si>
    <t>CHIAVI DI SICUREZZA ASCENSORI PENALE</t>
  </si>
  <si>
    <t>SHINDLER SPA P.IVA 00842990152</t>
  </si>
  <si>
    <t>ZF03CB75EA</t>
  </si>
  <si>
    <t>FORNITURA PNEUMATICI AUTOMEZZI NTP EQUILIBRATURA E COVENRGENZA</t>
  </si>
  <si>
    <t>Z353CAB45D</t>
  </si>
  <si>
    <t>FORNITURA DIZIONARI BILINGUE</t>
  </si>
  <si>
    <t>CALZETTI E MARIUCCI SRL P.IVA 00584800544</t>
  </si>
  <si>
    <t>ZF73CB73E1</t>
  </si>
  <si>
    <t>SERVIZIO SOSTITUZIONE PNEUMATICI</t>
  </si>
  <si>
    <t>Z143CDF1C5</t>
  </si>
  <si>
    <t>FONITURA CONGELATORE REPARTO FEMMINILE</t>
  </si>
  <si>
    <t>ZCF3CD9215</t>
  </si>
  <si>
    <t>FORNITURA DETERGENTI PER LAVATRICI PROFESSIONALI</t>
  </si>
  <si>
    <t>RUGGERI SRL P.IVA 03764790543</t>
  </si>
  <si>
    <t>ZC23CF43DE</t>
  </si>
  <si>
    <t>RIRPISTINO URGENTE DELLA FUNZIONALITA' CENTRALINO DETENUTI  E RECUPERO DATI</t>
  </si>
  <si>
    <t>Z813CF50BE</t>
  </si>
  <si>
    <t>FORNITURA MATERIALE VARIO DI PULIZIA NTP E REPARTI</t>
  </si>
  <si>
    <t>Z4D3CFC135</t>
  </si>
  <si>
    <t>MATERIALE MOF PER MANUTENZIONE BAGNI</t>
  </si>
  <si>
    <t>BIONDI EDILIZIA SRL P.IVA 0330890546</t>
  </si>
  <si>
    <t>ZA23D06358</t>
  </si>
  <si>
    <t>PULIZIA FOSSE BIOLOGICHE</t>
  </si>
  <si>
    <t>1- LUPINI SRL P.IVA 03143380545                       2- ECODINAMICA SRL P.IVA 03289360541                      3- NOVA FLUID P.IVA 02654000542</t>
  </si>
  <si>
    <t>LUPINI SRL P.IVA 03143380545</t>
  </si>
  <si>
    <t>ZA13CF828C</t>
  </si>
  <si>
    <t>ATTREZZATURE SPORTIVE</t>
  </si>
  <si>
    <t>DECATHLON ITALIA SRL P.IVA 11005760159</t>
  </si>
  <si>
    <t>ZE63CF837F</t>
  </si>
  <si>
    <t>MATERIALE E ATTREZZATURE ATTIVITA' RICREATIVE</t>
  </si>
  <si>
    <t>DESIG ITALIA SRL P.IVA 05174780659</t>
  </si>
  <si>
    <t>Z673CE3348</t>
  </si>
  <si>
    <t>MATERIALE SANITARIO IGIENICO DI PULIZIA</t>
  </si>
  <si>
    <t>LA CASALINDA SRL P.IVA 00667690044</t>
  </si>
  <si>
    <t>Z303D0806D</t>
  </si>
  <si>
    <t>CORSO FORMAZIONE HACCP REPARTO MASCHILE</t>
  </si>
  <si>
    <t>Z9B3BFCD02</t>
  </si>
  <si>
    <t>ACQUISTO TONER</t>
  </si>
  <si>
    <t>FINBUC SRL P.IVA 08573761007</t>
  </si>
  <si>
    <t>Z2F3D26096</t>
  </si>
  <si>
    <t>ACQUISTO  CORDLESS E TELECOMANDI</t>
  </si>
  <si>
    <t>DIESSE INFORMATICA SRL P.IVA 03733890234</t>
  </si>
  <si>
    <t>Z2C3D1A191</t>
  </si>
  <si>
    <t>SOSTITUZIONE N. 2 BRUCIATORI IMPIANTO TERMICO</t>
  </si>
  <si>
    <t>GSA GLOBAL SERVICE SRL P.IVA 02318420540</t>
  </si>
  <si>
    <t>Z2A3D26133</t>
  </si>
  <si>
    <t>FORNITURA TELECAMERA E REGISTRATORE</t>
  </si>
  <si>
    <t>Z493D2BFD6</t>
  </si>
  <si>
    <t>ACQUISTO MATERIALE VARIO PER UFFICIO</t>
  </si>
  <si>
    <t>ZF03D282F5</t>
  </si>
  <si>
    <t>ACQUISTO ATTREZZATURE INFORMATICHE</t>
  </si>
  <si>
    <t>PUCCIUFFICIO SRL P.IVA 01813500541</t>
  </si>
  <si>
    <t>ZD33D2C0C1</t>
  </si>
  <si>
    <t>Z493D3714D</t>
  </si>
  <si>
    <t>MANUTENZIONE UPS</t>
  </si>
  <si>
    <t>BORRI S.P.A. P.IVA 03471720965</t>
  </si>
  <si>
    <t>Z233D3A3D9</t>
  </si>
  <si>
    <t>ACQUISTO ADESIVO POLIZIA PENITENZIARIA AUTOMEZZO NTP</t>
  </si>
  <si>
    <t>FOCACCIA GROUP SRL P.IVA 02422050399</t>
  </si>
  <si>
    <t>Z893D45946</t>
  </si>
  <si>
    <t>ACQUISTO TORCE LED</t>
  </si>
  <si>
    <t>GIANSANTE ELETTRICITA' SRL P.IVA 02544300698</t>
  </si>
  <si>
    <t>ZCE3D4C518</t>
  </si>
  <si>
    <t>MATERIALE VARIO ATTIVITA' TRATTAMENTALI</t>
  </si>
  <si>
    <t>BRAGIOLA SPA P.IVA 00149520546</t>
  </si>
  <si>
    <t>ZF63D42F14</t>
  </si>
  <si>
    <t>ACQUISTO CHIAVI DI SICUREZZA</t>
  </si>
  <si>
    <t>CISA S.P.A. P.IVA 03664620378</t>
  </si>
  <si>
    <t>Z433D4F102</t>
  </si>
  <si>
    <t>NOLEGGIO MATERIALE CORSO ANTINCENDIO</t>
  </si>
  <si>
    <t>CIA IMPIANTI SRL P.IVA 00235710548</t>
  </si>
  <si>
    <t>Z0B3D61AAF</t>
  </si>
  <si>
    <t>TELEFONI PER CENTRALINO COLLOQUI DETENUTI</t>
  </si>
  <si>
    <t>ZB33D6BF95</t>
  </si>
  <si>
    <t>RIPARAZIONE PULSANTIERA ASCENSORE CIRCONDARIALE</t>
  </si>
  <si>
    <t>Z843D1A1C1</t>
  </si>
  <si>
    <t>SERVIZIO DI TRASPORTO E SMALTIMENTI RIFUITI</t>
  </si>
  <si>
    <t>1-AMBIENTE E LAVORO SOC.COOP SOC. P.IVA 01244680557  2- BIONDI RECUPERI ECOLOGIA SRL P.IVA 03338920543 3- CONSORZIO RECUPERI SRL P.IVA 02953790546  4- ECE SRL UNIPERSONALE P.IVA 01802080547  5- ECOLOGY MARZI SNC P.IVA 02495480549  6- EMMERRE SRL P.IVA 01401170558 7- F.LLI CIOTI SRL P.IVA 01194070544  8- FAGIOLARI SRL P.IVA 02360790543  9- GREEN RECUPERI SRL P.IVA 01879550547</t>
  </si>
  <si>
    <t>GREEN RECUPERI SRL P.IVA 01879550547</t>
  </si>
  <si>
    <t>Z2D3D61B06</t>
  </si>
  <si>
    <t>FORNITURA TAVOLI SGABELLI PANCHINE DETENUTI</t>
  </si>
  <si>
    <t>BOCCI VIVAI P.IVA 01772690549</t>
  </si>
  <si>
    <t>Z263D9C859</t>
  </si>
  <si>
    <t>ACQUISTO HARD DISK, WEB CAM E CASSE</t>
  </si>
  <si>
    <t>PUCCIUFFICIO SRL p.iva 01813500541</t>
  </si>
  <si>
    <t>Z493D869F3</t>
  </si>
  <si>
    <t>SERVIZIO VERIFICA PONTI RADIO</t>
  </si>
  <si>
    <t>FRIULI RADIOCOMUNICAZIONI SAS p.iva 01877370542</t>
  </si>
  <si>
    <t>Z4E3DA0CFA</t>
  </si>
  <si>
    <t>ACQUISTO CARTA A4 E A3 PER FOTOCOPIE</t>
  </si>
  <si>
    <t>LYRECO ITALIA SRL p.iva 11582010150</t>
  </si>
  <si>
    <t>Z343DB9BE2</t>
  </si>
  <si>
    <t>MATERIALE ATTIVITA' SCOLASTICHE</t>
  </si>
  <si>
    <t>BRAGIOLA SPA p.iva 00149520546</t>
  </si>
  <si>
    <t>Z1A3DB9BBD</t>
  </si>
  <si>
    <t>MATERIALE PER MANUTENZIONE BAGNI</t>
  </si>
  <si>
    <t>BIONDI EDILIZIA SRL p.iva 03308950546</t>
  </si>
  <si>
    <t>Z433DC36EB</t>
  </si>
  <si>
    <t>FONITURA HARD DISK ESTERNO</t>
  </si>
  <si>
    <t>COMITALIA SRL p.iva 01525700546</t>
  </si>
  <si>
    <t>Z183DC4BAF</t>
  </si>
  <si>
    <t>FORNITURA TESSERE DETENUTI</t>
  </si>
  <si>
    <t>Z443DC3730</t>
  </si>
  <si>
    <t>FORNITURA CANCELLERIA DIREZIONE</t>
  </si>
  <si>
    <t>Z673DDE24D</t>
  </si>
  <si>
    <t>FORNITURA MATERIALE VARIO CUCINA DETENUTI</t>
  </si>
  <si>
    <t>ALESSANDRELLI CENTRO CASA p.iva 00325850543</t>
  </si>
  <si>
    <t>Z0E3BDF0BC</t>
  </si>
  <si>
    <t>SOCCORSO-MANUTENZIONE URGENTE AUTOMEZZO IVECO NTP</t>
  </si>
  <si>
    <t>NOVA CAR S.A.S. P.IVA 00180260549</t>
  </si>
  <si>
    <t>ZEE3BEF134</t>
  </si>
  <si>
    <t>SERVIZIO BIGLIETTERIA DETENUTO ESTRADATO</t>
  </si>
  <si>
    <t>HOLYTOURS SRLS P.IVA 12761371009</t>
  </si>
  <si>
    <t>ZBC39EDE07</t>
  </si>
  <si>
    <t>SERVIZIO PSICOLOGICO DETENUTI EX ART.80 O.P.</t>
  </si>
  <si>
    <t xml:space="preserve">DOTT.SSA CAIAFA NICOLINA  C.F. CFANLN84C58G793C </t>
  </si>
  <si>
    <t>ZB939EDE33</t>
  </si>
  <si>
    <t xml:space="preserve">DOTT.SSA DI LEO VALERIA C.F. DLIVLR87L51F784X </t>
  </si>
  <si>
    <t>Z6139EDD08</t>
  </si>
  <si>
    <t xml:space="preserve">DOTT.SSA RUSSO ROBERTA C.F. RSSRRT84H48L042K </t>
  </si>
  <si>
    <t>Z3F39EE970</t>
  </si>
  <si>
    <t xml:space="preserve">DOTT.SSA MANTICE EMANUELA C.F. MNTMNL89H60F839G </t>
  </si>
  <si>
    <t>ZEA3D329FB</t>
  </si>
  <si>
    <t>PROGETTO INTEGRANDO ESPERTO DOTT. SSA RUSSO ROBERTA</t>
  </si>
  <si>
    <t>ZDE3D329B0</t>
  </si>
  <si>
    <t>PROGETTO INTEGRANDO ESPERTO DOTT. SSA CAIAFA NICOLINA</t>
  </si>
  <si>
    <t>ZAA3D32966</t>
  </si>
  <si>
    <t>PROGETTO INTEGRANDO ESPERTO DOTT. SSA DI LEO VALERIA</t>
  </si>
  <si>
    <t>ZAA3D32A61</t>
  </si>
  <si>
    <t>PROGETTO INTEGRANDO ESPERTO DOTT. SSAMANTICE EMANUELA</t>
  </si>
  <si>
    <t>ZC53D328D5</t>
  </si>
  <si>
    <t>ATTIVITA' SUPPORTO PSICOLOGICO PERSONALE DI POLIZIA PENITENZIARIA</t>
  </si>
  <si>
    <t>ZD93BEF075</t>
  </si>
  <si>
    <t xml:space="preserve">SERVIZIO PSICOLOGICO DETENUTI </t>
  </si>
  <si>
    <t xml:space="preserve">DOTT.SSA FANELLI ANGELICA C.F. FNLNLC87H48A662L </t>
  </si>
  <si>
    <t>ZD43AD58C9</t>
  </si>
  <si>
    <t>MANUTENZIONE STRAORDINARIA URGENTE IMPIANTO DI VIDEOSORVEGLIANZA</t>
  </si>
  <si>
    <t>ZDB39EDD8F</t>
  </si>
  <si>
    <t xml:space="preserve">DOTT.SSA PANDOLFI LETIZIA C.F. PNDLTZ91E56E256X </t>
  </si>
  <si>
    <t>ZF33AD3DD8</t>
  </si>
  <si>
    <t>FORNITURA ENERGIA ELETTRICA DISTACCAMENTO PRAP IN ULTIMA ISTANZA</t>
  </si>
  <si>
    <t>HERA COMM S.P.A. - P.IVA 03819031208</t>
  </si>
  <si>
    <t>Z2B3D869B5</t>
  </si>
  <si>
    <t>VITTISPECIALI DETENUTI</t>
  </si>
  <si>
    <t>ARTURO BERSELLI &amp; C. SPA .P.IVA 00171380066</t>
  </si>
  <si>
    <t>Z973A79277</t>
  </si>
  <si>
    <t>FORNITURA ENERGIA ELETTRICA DISTACCAMENTO PRAP 2023-2024</t>
  </si>
  <si>
    <t>CONVENZIONE</t>
  </si>
  <si>
    <t>A2AENERGIA SPA P.IVA 12883420155</t>
  </si>
  <si>
    <t>9227345B06</t>
  </si>
  <si>
    <t>ENERGIA ELETTRICA ISTITUTO 2023-2024</t>
  </si>
  <si>
    <t>ZD23BFCD20</t>
  </si>
  <si>
    <t>ADEGUAMENTO ANTINCENDIO 2 LOCALI ARCHIVI</t>
  </si>
  <si>
    <t>1- FALP ELECTRIC SRL P.IVA 01163550542 2- I.N.S.E. P.IVA 00119370559 3- MA.CO.FIN. SRL P.IVA 02183950548 4- PERNAZZA GROUP SRL P.IVA 01258320553</t>
  </si>
  <si>
    <t>I.N.S.E. P.IVA 00119370559</t>
  </si>
  <si>
    <t>98325171B7</t>
  </si>
  <si>
    <t>AFFIDAMENTO IN CONCESSIONE DEL SERVIZIO DI SOMMINISTRAZIONE DI SNACK E BEVANDE PER CONTO ENTE ASSISTENZA POLIZIA PENITENZIARIA</t>
  </si>
  <si>
    <t>1- D.A. DISTRIBUZIONE P.IVA 02339300549 2- CHICCOMATIC SRL P.IVA 03455420541 3- LIOMATIC SPA P.IVA 02337620542 4- METHODO SRL P.IVA 04075671000 5- GRUPPO ARGENTA SPA P.IVA 01870980362</t>
  </si>
  <si>
    <t>LIOMATIC SPA  P.IVA 02337620542</t>
  </si>
  <si>
    <t>* AFFIDAMENTO IN CONCESSIONE L'IMPORTO INDICATO SI RIFERISCE ALL'IMPORTO PRESUNTO DELLA DITTA AGGIUDICATARIA</t>
  </si>
  <si>
    <t>Dipartimento Amministrazione Penitenziaria - CASA CIRCONDARIALE DI SIENA - C.F.:80008080527</t>
  </si>
  <si>
    <t>Z5539B7033</t>
  </si>
  <si>
    <t>C.C.SIENA</t>
  </si>
  <si>
    <t>NOLEGGIO FOTOCOPIATORI ANNO 2023</t>
  </si>
  <si>
    <t>ATELIER SRL</t>
  </si>
  <si>
    <t>ZBA3A39181</t>
  </si>
  <si>
    <t>TRASPORTO PACCHI</t>
  </si>
  <si>
    <t>BS AUTOTRASPORTI SPA</t>
  </si>
  <si>
    <t>Z783AE6FEF</t>
  </si>
  <si>
    <t>ACQUISTO MATERIALE DI PULIZIA</t>
  </si>
  <si>
    <t>LA CASALINDA SPA, CENTRO FARC</t>
  </si>
  <si>
    <t>LA CASALINDA SPA</t>
  </si>
  <si>
    <t>Z2F3AEA3D5</t>
  </si>
  <si>
    <t>ACQUISTO SALE PER ADDOLCITORE</t>
  </si>
  <si>
    <t>CONSORZIO AGRARIO</t>
  </si>
  <si>
    <t>Z213AE9932</t>
  </si>
  <si>
    <t>MANUTENZIONE ANTINCENDI ANNO 2023</t>
  </si>
  <si>
    <t>E.S.M.A. ESTINTORI, JOLLY ESTINTORI</t>
  </si>
  <si>
    <t>E.S.M.A. ESTINTORI S.R.L.</t>
  </si>
  <si>
    <t>Z323AEB359</t>
  </si>
  <si>
    <t xml:space="preserve">MANUTENZIONE ASCIUGATRICE E LAVATRICE </t>
  </si>
  <si>
    <t>CHIANTINI ALFIO SRL</t>
  </si>
  <si>
    <t>ZB03AEBCCC</t>
  </si>
  <si>
    <t>SOSTITUZIONE TINO ADDOLCITORE IMPIANTO IDRICO</t>
  </si>
  <si>
    <t>TECNO SERVICE SRL</t>
  </si>
  <si>
    <t>Z9B3AEF4E8</t>
  </si>
  <si>
    <t>SOSTITUZIONE RESISTENZE ASCIUGATRICE</t>
  </si>
  <si>
    <t>Z183B1C394</t>
  </si>
  <si>
    <t>Trattamento Cognitivo e comportamentale per reati contro le donne</t>
  </si>
  <si>
    <t>C.I.P.M. TOSCANA</t>
  </si>
  <si>
    <t>Z943B1C4A5</t>
  </si>
  <si>
    <t xml:space="preserve">ACQUISTO TELECOMANDI PER TV </t>
  </si>
  <si>
    <t xml:space="preserve">BIANCHI ELETTRONICA </t>
  </si>
  <si>
    <t>Z6D3B2FCB5</t>
  </si>
  <si>
    <t>RIMOZIONE SALMA</t>
  </si>
  <si>
    <t>E.NANNONI SRL</t>
  </si>
  <si>
    <t>Z363B5CE37</t>
  </si>
  <si>
    <t>SOSTITUZIONE BATTERIE FIAT SCUDO</t>
  </si>
  <si>
    <t>UGO SCOTTI SRL</t>
  </si>
  <si>
    <t>Z213B5D54D</t>
  </si>
  <si>
    <t>SOSTITUZIONE TERMOSTATO SALA SERVER</t>
  </si>
  <si>
    <t>SAGI SRL</t>
  </si>
  <si>
    <t>Z523B95AD0</t>
  </si>
  <si>
    <t>RINNOVO C.P.I.</t>
  </si>
  <si>
    <t>STUDIO TECNICO LOTTI ELVIO</t>
  </si>
  <si>
    <t>Z423B9DBD8</t>
  </si>
  <si>
    <t>ACQUISTO CALCIO BALILLA</t>
  </si>
  <si>
    <t>GRUPPO GIODICART SRL</t>
  </si>
  <si>
    <t>Z5B3BA69E3</t>
  </si>
  <si>
    <t>DUPLICAZIONE CHIAVI CASELLARIO</t>
  </si>
  <si>
    <t>COLORAMA SIENA SRL</t>
  </si>
  <si>
    <t>Z1B3BB51AD</t>
  </si>
  <si>
    <t>SERVIZIO DISINFESTAZIONE E DERATTIZZAZIONE ANNO 2023</t>
  </si>
  <si>
    <t>CE.DI.T SRL</t>
  </si>
  <si>
    <t>ZBC3BD259D</t>
  </si>
  <si>
    <t>ACQUISTO FRIGO E CONGELATORI</t>
  </si>
  <si>
    <t>Z263BD2853</t>
  </si>
  <si>
    <t>ACQUISTO TV A LED</t>
  </si>
  <si>
    <t>RESIDUI</t>
  </si>
  <si>
    <t>ZD53BD8884</t>
  </si>
  <si>
    <t>AUTOMAZIONE PORTE BLINDATE</t>
  </si>
  <si>
    <t>S.I.M.A. SRL</t>
  </si>
  <si>
    <t>Z963BDA699</t>
  </si>
  <si>
    <t>SOSTITUZIONE CENTRALINO</t>
  </si>
  <si>
    <t>FEDERICO BROGI SNC</t>
  </si>
  <si>
    <t>Z5E3BDA82C</t>
  </si>
  <si>
    <t>ACQUISTO MATERIALE ELETTRICO</t>
  </si>
  <si>
    <t>MARINI E PANDOLFI SPA</t>
  </si>
  <si>
    <t>Z153BDA916</t>
  </si>
  <si>
    <t>ACQUISTO TIMBRI</t>
  </si>
  <si>
    <t>SIENA TIMBRI 2000</t>
  </si>
  <si>
    <t>Z953BF7421</t>
  </si>
  <si>
    <t>SALI &amp; GIORGI SRL</t>
  </si>
  <si>
    <t>ZD73BF7445</t>
  </si>
  <si>
    <t>ACQUISTO MATERIALE M.O.F.</t>
  </si>
  <si>
    <t>Z393BF74D3</t>
  </si>
  <si>
    <t>RIPRISTINO SISTEMA TIMBRATURE</t>
  </si>
  <si>
    <t>DATA ACCESS SRL</t>
  </si>
  <si>
    <t>ZEB3C0EF38</t>
  </si>
  <si>
    <t>RIPRISTINO ED AGGIORNAMENTO SOFWARE TIMBRATURE</t>
  </si>
  <si>
    <t>ZD53C100D2</t>
  </si>
  <si>
    <t>ACQUISTO SERRATURE</t>
  </si>
  <si>
    <t>ZF53C3E1EF</t>
  </si>
  <si>
    <t>RIPARAZIONE PORTONI BLINDATI</t>
  </si>
  <si>
    <t>F.D. SNC DI LEOLINI &amp; BECHI</t>
  </si>
  <si>
    <t>ZB83C4367B</t>
  </si>
  <si>
    <t>DISINFESTAZIONE DA VESPE</t>
  </si>
  <si>
    <t>ZA13C543CB</t>
  </si>
  <si>
    <t>ACQUISTO CARTA IGIENICA</t>
  </si>
  <si>
    <t>ZE13C5BFEA</t>
  </si>
  <si>
    <t>ACQUISTO DISSUASORI</t>
  </si>
  <si>
    <t>BRICO &amp; GARDEN SIENA</t>
  </si>
  <si>
    <t>ZE83C67053</t>
  </si>
  <si>
    <t>DITTA STEFANO PALMIERI E C.</t>
  </si>
  <si>
    <t>Z253C9E70E</t>
  </si>
  <si>
    <t>INTERVENTO TIMBRATURE</t>
  </si>
  <si>
    <t>ZF03C9E8D3</t>
  </si>
  <si>
    <t>MANUTENZIONE CALDAIE</t>
  </si>
  <si>
    <t>BALLINI SRL</t>
  </si>
  <si>
    <t>ZD03C9EA01</t>
  </si>
  <si>
    <t>RIPARAZIONE CAPPA E FORNO MENSA</t>
  </si>
  <si>
    <t>NANCIONI MIRKO SRL</t>
  </si>
  <si>
    <t>Z743CA0FF5</t>
  </si>
  <si>
    <t>RIPARAZIONE ELETTROSERRATURA PORTONE CHIOSTRO</t>
  </si>
  <si>
    <t>ELETTROMECCANICA SENESE</t>
  </si>
  <si>
    <t>ZA53CA1A39</t>
  </si>
  <si>
    <t>MARFIO SRL</t>
  </si>
  <si>
    <t>Dipartimento Amministrazione Penitenziaria - CASA RECLUSIONE DI MASSA - C.F. 80001500455</t>
  </si>
  <si>
    <t>C.R. MASSA</t>
  </si>
  <si>
    <t>Dipartimento Amministrazione Penitenziaria - ISTITUTO  C.C. PRATO - C.F. 92004220486</t>
  </si>
  <si>
    <t>C.C. PRATO</t>
  </si>
  <si>
    <t>Dipartimento Amministrazione Penitenziaria - C.C. GROSSETO - C.F. 8003080530</t>
  </si>
  <si>
    <t>Dipartimento Amministrazione Penitenziaria - CASA CIRCONDARIALE DI TERNI  - C.F. 80004030559</t>
  </si>
  <si>
    <t>80014140471</t>
  </si>
  <si>
    <t>CASA CIRCONDARIALE DI PISTOIA</t>
  </si>
  <si>
    <t>82000790491</t>
  </si>
  <si>
    <t xml:space="preserve"> CASA RECLUSIONE DI PORTO AZZURRO</t>
  </si>
  <si>
    <t>C.C. LUCCA</t>
  </si>
  <si>
    <t>Dipartimento Amministrazione Penitenziaria - ISTITUTO: Casa Circondariale Massa Marittima - C.F. 90014900535</t>
  </si>
  <si>
    <t>Z9D39FDC70</t>
  </si>
  <si>
    <t>Casa Circondariale Massa Marittima</t>
  </si>
  <si>
    <t xml:space="preserve">RIPARAZIONE CIRCOLATORE DAB </t>
  </si>
  <si>
    <t>ELETTROMECCANICA MODERNA</t>
  </si>
  <si>
    <t>ZC539D4B85</t>
  </si>
  <si>
    <t>ACQUISTO FORCHETTE E BICCHIERI DETENUTI</t>
  </si>
  <si>
    <t>MEPA ORDINE DIRETTO</t>
  </si>
  <si>
    <t>Z1439F8C5F</t>
  </si>
  <si>
    <t>ACQUISTO MATERIALE VARIO MOF</t>
  </si>
  <si>
    <t>F.I.R.P.E. Sas</t>
  </si>
  <si>
    <t>Z9139F57C8</t>
  </si>
  <si>
    <t xml:space="preserve">SOSTITUZIONE N. 6 FINESTRE SEZIONE </t>
  </si>
  <si>
    <t>VETRERIA RANDON</t>
  </si>
  <si>
    <t>Z433A0E666</t>
  </si>
  <si>
    <t xml:space="preserve">10 LT BENZINA E GASOLIO PER GENERATORE 50 LITRI </t>
  </si>
  <si>
    <t>BARGELLI - DISTR. ESSO</t>
  </si>
  <si>
    <t>ZD93A31098</t>
  </si>
  <si>
    <t>ANALISI LEGIONELLA</t>
  </si>
  <si>
    <t>ECOGAM SRL</t>
  </si>
  <si>
    <t>Z893A31195</t>
  </si>
  <si>
    <t>ACCORDO INDIVIDUALE PSICOLOGO 2023</t>
  </si>
  <si>
    <t>MACCANTI GIULIA</t>
  </si>
  <si>
    <t>Z7B3A4835E</t>
  </si>
  <si>
    <t>MATERIALE PER LAVORI IN MURATURA</t>
  </si>
  <si>
    <t>DITTA FRANCHELLUCCI GIOVANNI</t>
  </si>
  <si>
    <t>Z9D3A59A29</t>
  </si>
  <si>
    <t>N. 3 WATER CAMERE DETENTIVE</t>
  </si>
  <si>
    <t>BRICO IO</t>
  </si>
  <si>
    <t>Z083A6838D</t>
  </si>
  <si>
    <t>RIPARAZIONE FRIGO CUCINA DETENUTI</t>
  </si>
  <si>
    <t>PRO FRIGO SNC</t>
  </si>
  <si>
    <t>Z023A77DEA</t>
  </si>
  <si>
    <t>RIPARAZIONE FIAT SCUDO PP313AF</t>
  </si>
  <si>
    <t>CERRI &amp; GUCCI SNC</t>
  </si>
  <si>
    <t>ZAD3A7DE02</t>
  </si>
  <si>
    <t xml:space="preserve">ACQUISTO MATERIALE AGRICOLA </t>
  </si>
  <si>
    <t>TERRE DELL'ETRURIA</t>
  </si>
  <si>
    <t>Z483A9A919</t>
  </si>
  <si>
    <t>LAVORI DI RIPRISTINO SCARICHI SOTTO ISTITUTO</t>
  </si>
  <si>
    <t>ECOFLASH SRL</t>
  </si>
  <si>
    <t>Z6C3A96F26</t>
  </si>
  <si>
    <t>ACQUISTO n. 2 FARFALLE TRITACARNE</t>
  </si>
  <si>
    <t>CIS SRL</t>
  </si>
  <si>
    <t>Z273A96D38</t>
  </si>
  <si>
    <t>RIPARAZIONE POMPE SOMMERSE GARAGE CASERMA AGENTI</t>
  </si>
  <si>
    <t>MTP DONDOLI</t>
  </si>
  <si>
    <t>Z7C3AAEBF6</t>
  </si>
  <si>
    <t>N. 2 STAMPANTI MULTIFUNZIONE CON SCANNER E N.4  TONER</t>
  </si>
  <si>
    <t>Y2K DI BARONTINI FRANCESCO</t>
  </si>
  <si>
    <t>Z913AB12F5</t>
  </si>
  <si>
    <t>ZA53AC3D82</t>
  </si>
  <si>
    <t>2 CONTATORI A DEFALCO SEZIONI</t>
  </si>
  <si>
    <t>EUREKA SRL</t>
  </si>
  <si>
    <t>ZDE3AC7708</t>
  </si>
  <si>
    <t>ACQUISTO N. 3 CASSETTE PRIMO SOCCORSO</t>
  </si>
  <si>
    <t>KRATOS SPA</t>
  </si>
  <si>
    <t>Z7E3AE0C90</t>
  </si>
  <si>
    <t>N. 2 BANDIERE ITALIANE E N. 2 BANDIERE EUROPEE</t>
  </si>
  <si>
    <t>PM SAS DI MAURIZIO VISCARDI &amp; C.</t>
  </si>
  <si>
    <t>Z3F3AEB8D0</t>
  </si>
  <si>
    <t>ACQUISTO SACCHETTI CHIUSURA A PRESSIONE</t>
  </si>
  <si>
    <t xml:space="preserve">LIBRERIA PIROLA MAGGIOLI </t>
  </si>
  <si>
    <t>Z073B0EA3C</t>
  </si>
  <si>
    <t>INVERSIONE PNEU.INVERN./ESTIVI JEEP RENEGADE</t>
  </si>
  <si>
    <t>Z523B0E8E1</t>
  </si>
  <si>
    <t>MANUT.ORD. E CONTR. ANNUALE LANCIA DELTA</t>
  </si>
  <si>
    <t>Z2C3B0E96C</t>
  </si>
  <si>
    <t>MANUT. ORD. E CONTR. ANNUALE FIAT SCUDO</t>
  </si>
  <si>
    <t>Z573B0E844</t>
  </si>
  <si>
    <t>CONTROLLO ANNUALE AFFIDABILITA' MOTOCICLO BMW</t>
  </si>
  <si>
    <t>Z4E3B0E7CD</t>
  </si>
  <si>
    <t>CONTROLLO ANNUALE AFFIDABILITA' DUCATO</t>
  </si>
  <si>
    <t>Z193B0E73E</t>
  </si>
  <si>
    <t>CONTROLLO ANNUALE AFFIDABILITA' VESPA 125</t>
  </si>
  <si>
    <t>Z9E3B0E4DA</t>
  </si>
  <si>
    <t>RIPARAZIONE E RICARICA CLIMATIZZAZIONE FIAT SCUDO</t>
  </si>
  <si>
    <t>Z653B19995</t>
  </si>
  <si>
    <t>ELENCO DPI MOF</t>
  </si>
  <si>
    <t>FERRAMENTA ARDENZA</t>
  </si>
  <si>
    <t>Z1E3B19A0E</t>
  </si>
  <si>
    <t>ACQUISTO DPI CUCINA DETENUTI</t>
  </si>
  <si>
    <t>Z2C3B19AE3</t>
  </si>
  <si>
    <t>BOTOLE E BOCCHE DI AERAZIONE</t>
  </si>
  <si>
    <t>CARPENTERIA METALLICA TAFI SNC</t>
  </si>
  <si>
    <t>Z9B3B46C09</t>
  </si>
  <si>
    <t>N.6 CUSCINI FORESTERIA</t>
  </si>
  <si>
    <t>FEDI ANTONIO E C. SNC</t>
  </si>
  <si>
    <t>Z9C3B46C4E</t>
  </si>
  <si>
    <t>2 FRIGO CAMERE FORESTERIA</t>
  </si>
  <si>
    <t>BUTALI SPA</t>
  </si>
  <si>
    <t>Z973B5EB4D</t>
  </si>
  <si>
    <t>MONITORAGGIO INFESTANTI E DISINFESTAZIONE ANNO 2023</t>
  </si>
  <si>
    <t>BRANCA SRL</t>
  </si>
  <si>
    <t>Z2F3B5EAB9</t>
  </si>
  <si>
    <t>CONTROLLO ESTINTORI GIUGNO 23</t>
  </si>
  <si>
    <t>ANTIFLAMME SNC</t>
  </si>
  <si>
    <t>ZDF3B5ED0F</t>
  </si>
  <si>
    <t>ACQUISTO MATERIALE AGRICOLA</t>
  </si>
  <si>
    <t>GARDEN POGGIOFIORITO</t>
  </si>
  <si>
    <t>Z7B3B5EC94</t>
  </si>
  <si>
    <t>50 LITRI ADBLUE</t>
  </si>
  <si>
    <t>Z633B6F0CC</t>
  </si>
  <si>
    <t>MACCHINA RAGGI X CONTROLLO PACCHI</t>
  </si>
  <si>
    <t>ZDF3B81DE3</t>
  </si>
  <si>
    <t>RIPARAZIONE BOLLITORE PASTA</t>
  </si>
  <si>
    <t>Z7B3B96EB0</t>
  </si>
  <si>
    <t>CONT A DEFALCO + LAVORI LAVAND CASERMA</t>
  </si>
  <si>
    <t>ZEC3BB1D2D</t>
  </si>
  <si>
    <t>N.1 CONDIZIONATORE PER CABINA ELETTRICA</t>
  </si>
  <si>
    <t>STANGHELLINI SRL</t>
  </si>
  <si>
    <t>Z5B3BB1D50</t>
  </si>
  <si>
    <t>RICHIESTA INTERVENTO TECN. GENERATORE</t>
  </si>
  <si>
    <t>ZB03BBCF23</t>
  </si>
  <si>
    <t xml:space="preserve">ACQUISTO MATERIALE MOF GIUGNO </t>
  </si>
  <si>
    <t>ZA83BCEF33</t>
  </si>
  <si>
    <t>ACQUISTO MATERIALE AGRICOLA LUGLIO 2023</t>
  </si>
  <si>
    <t>ZD53BD992F</t>
  </si>
  <si>
    <t>ACQUISTO MATERIALE PER IGIENE DETENUTI LUGLIO 2023</t>
  </si>
  <si>
    <t>BIANCHI INGROSSO SRL</t>
  </si>
  <si>
    <t>ZE23BDE057</t>
  </si>
  <si>
    <t>ACQUISTO LUBRIFICANTI AGRICOLA</t>
  </si>
  <si>
    <t>Z2F3BEA631</t>
  </si>
  <si>
    <t>RIPRISTINO FUNZIONALITA' TOTEM</t>
  </si>
  <si>
    <t>Z723BEA795</t>
  </si>
  <si>
    <t>ACQUISTO MATERIALE APICOLTURA GIUGNO/LUGLIO 2023</t>
  </si>
  <si>
    <t>CON LE API DISTRIBUZIONE SRLS</t>
  </si>
  <si>
    <t>Z0B3C00161</t>
  </si>
  <si>
    <t>ACQUISTO N. 3 VENTILATORI PER FORESTERIE</t>
  </si>
  <si>
    <t>Z243C00432</t>
  </si>
  <si>
    <t>GUASTO ANTISCAVALCAMENTO</t>
  </si>
  <si>
    <t>2G Srl</t>
  </si>
  <si>
    <t>Z403C08843</t>
  </si>
  <si>
    <t>RITIRO BOMBOLETTE GAS</t>
  </si>
  <si>
    <t>ULIVELLI ECOLOGIA SRL</t>
  </si>
  <si>
    <t>Z483C08875</t>
  </si>
  <si>
    <t>INTERVENTO ACQUE SCURE GARAGE</t>
  </si>
  <si>
    <t>ZC43C13FE4</t>
  </si>
  <si>
    <t>INTERVENTO SPURGO GARAGE</t>
  </si>
  <si>
    <t>PALLINI</t>
  </si>
  <si>
    <t>Z673C00F64</t>
  </si>
  <si>
    <t>LEGIONELLA LUGLIO 2023</t>
  </si>
  <si>
    <t>Z153C268DE</t>
  </si>
  <si>
    <t>ACQUISTO MATERIALE VARIO PER MANUTENZIONE FORESTERIE</t>
  </si>
  <si>
    <t>Z4E3C1A669</t>
  </si>
  <si>
    <t>AREA INFORMATICA INTERVENTI PORTINERIA GIUGNO 2023</t>
  </si>
  <si>
    <t>MEPA TRATTATIVA DIRETTA</t>
  </si>
  <si>
    <t>TOSI IMPIANTI</t>
  </si>
  <si>
    <t>Z763C2A35E</t>
  </si>
  <si>
    <t>INTERVENTO PER RIPRISTINO SEGNALE TV DETENUTI</t>
  </si>
  <si>
    <t>AUDIOSAT SRL</t>
  </si>
  <si>
    <t>ZA93C2A84A</t>
  </si>
  <si>
    <t>ACQUISTO N. 3 ZANZARIERE PER FORESTERIE</t>
  </si>
  <si>
    <t>ZD53C398C8</t>
  </si>
  <si>
    <t>INTERVENTO SPURGO CUCINA ISTITUTO</t>
  </si>
  <si>
    <t>ZDD3C3C1F9</t>
  </si>
  <si>
    <t>ACQUISTO 10 LITRI BENZINA AGRICOLA</t>
  </si>
  <si>
    <t>Z963C6A5B8</t>
  </si>
  <si>
    <t>ACQUISTO MATERIALE GIARDINAGGIO AGRICOLA SETTEMBRE</t>
  </si>
  <si>
    <t>ZBF3C6A5FC</t>
  </si>
  <si>
    <t>ACQUISTO MATERIALE AGRICOLA SETTEMBRE</t>
  </si>
  <si>
    <t>Z433C6A5E6</t>
  </si>
  <si>
    <t>ACQUISTO MATERIALE PER BAGNI SEZIONE ALFA</t>
  </si>
  <si>
    <t>ZC43C6E12E</t>
  </si>
  <si>
    <t>CONTROLLO AFFIDABILITA' JEEP RENEGADE</t>
  </si>
  <si>
    <t>ZAC3C94B45</t>
  </si>
  <si>
    <t>RIMOZIONE NIDO CALABRONI SEZIONE ALFA</t>
  </si>
  <si>
    <t>Z8C3CA0F90</t>
  </si>
  <si>
    <t>ZD83CB5303</t>
  </si>
  <si>
    <t>ACQUISTO CASSETTINA POSTALE PER UFFICI E SERVIZI</t>
  </si>
  <si>
    <t>Z9D3CB722C</t>
  </si>
  <si>
    <t>STAMPA E PLASTIFICAZIONE PIANTINE</t>
  </si>
  <si>
    <t>CARTOLERIA VECCHIARELLI</t>
  </si>
  <si>
    <t>Z1F3CE490E</t>
  </si>
  <si>
    <t>INTERVENTO PER RIPARAZIONE SCALDAVIVANDE CUCINA DETENUTI</t>
  </si>
  <si>
    <t>Z5D3C6E2D5</t>
  </si>
  <si>
    <t>SOSTITUZIONE PNEUMATICI FIAT SCUDO</t>
  </si>
  <si>
    <t>AUTOFF. BANDINI &amp; TAZZINI</t>
  </si>
  <si>
    <t>Z553CF8598</t>
  </si>
  <si>
    <t>REVISIONE E CONTROLLO AFFIDABILITA' LANCIA YPSILON</t>
  </si>
  <si>
    <t>Z463CF8579</t>
  </si>
  <si>
    <t>TAGLIANDO RENEGADE</t>
  </si>
  <si>
    <t>BRANDINI SPA</t>
  </si>
  <si>
    <t>Z563CFAD15</t>
  </si>
  <si>
    <t xml:space="preserve">ACQUISTO MATERIALE MOF </t>
  </si>
  <si>
    <t>Z8D3CFE12A</t>
  </si>
  <si>
    <t>CORSI PROFESSIONALIZZANTI PIZZAIOLO E OPERAIO MOF</t>
  </si>
  <si>
    <t>AGENZIA L'ARCA</t>
  </si>
  <si>
    <t>Z303CFACA5</t>
  </si>
  <si>
    <t>ACQUISTO MATERIALE MOF PER CABINA ELETTRICA</t>
  </si>
  <si>
    <t>FRANCHELLUCCI</t>
  </si>
  <si>
    <t>Z7F3CF842B</t>
  </si>
  <si>
    <t>TERZO RESPONSABILE 01/11/23-31/10/24</t>
  </si>
  <si>
    <t>Z1A3D0AC80</t>
  </si>
  <si>
    <t>ACQUISTO MATERIALI VARI PER ATTIVITA' RICREATIVE</t>
  </si>
  <si>
    <t>Z173C6A5CE</t>
  </si>
  <si>
    <t>ACQUISTO MATERIALE PER CORSO DI MURATURA</t>
  </si>
  <si>
    <t>Z8D3D04A13</t>
  </si>
  <si>
    <t>INVERSIONE PNEUMATICI ESTIVO-INVERNALI JEEP RENEGADE</t>
  </si>
  <si>
    <t>ZF63D0BCA8</t>
  </si>
  <si>
    <t>ACQUISTO MATERIALE SPORTIVO PER POPOLAZIONE DETENUTA</t>
  </si>
  <si>
    <t>DECATHLON GROSSETO</t>
  </si>
  <si>
    <t>Z523D0ACE3</t>
  </si>
  <si>
    <t>ACQUISTO VERNICE PER BLINDATI, CANCELLI E FINESTRE ISTITUTO</t>
  </si>
  <si>
    <t>ZB13D0A819</t>
  </si>
  <si>
    <t>ACQUISTO ATTREZZATURE PER LOCALI SCOLASTICI</t>
  </si>
  <si>
    <t>MANUTAN</t>
  </si>
  <si>
    <t>Z513D4C6B3</t>
  </si>
  <si>
    <t>ACQUISTI PER APICOLTURA</t>
  </si>
  <si>
    <t>Z543D5BBA5</t>
  </si>
  <si>
    <t>ACQUISTO CHIAVE A CROCE PER MEZZI</t>
  </si>
  <si>
    <t>Z333D616C2</t>
  </si>
  <si>
    <t>ACQUISTO CANCELLERIA</t>
  </si>
  <si>
    <t>MAESTRIPIERI SRL</t>
  </si>
  <si>
    <t>Z653D62B19</t>
  </si>
  <si>
    <t>AGGIORNAMENTO TOTEM PER POPOLAZIONE DETENUTA</t>
  </si>
  <si>
    <t>Z693D62E23</t>
  </si>
  <si>
    <t>ESTRADIZIONE DETENUTO</t>
  </si>
  <si>
    <t>HOLYTOURS SRLS</t>
  </si>
  <si>
    <t>Z843D62E8D</t>
  </si>
  <si>
    <t>MANUTENZIONE ESTINTORI DICEMBRE 2023</t>
  </si>
  <si>
    <t>Z7A3D64D31</t>
  </si>
  <si>
    <t>INTERVENTO PER RIPRISTINO URGENTE POMPE SOMMERSE ESTERNE ISTITUTO</t>
  </si>
  <si>
    <t>Z233D6F7E0</t>
  </si>
  <si>
    <t>INTERVENTO DI DISINFESTAZIONE STRAORDINARIA CUCINA DETENUTI</t>
  </si>
  <si>
    <t>Z3E3D85265</t>
  </si>
  <si>
    <t>ACQUISTO MATERIALE PER PULIZIA MEZZI DI SERVIZIO</t>
  </si>
  <si>
    <t>Z943D8520B</t>
  </si>
  <si>
    <t>ACQUISTO PER IGIENE DETENUTI</t>
  </si>
  <si>
    <t>ZCF3D8D4A9</t>
  </si>
  <si>
    <t>ACQUISTO MATERIALI PER SCAFFALATURA AGRICOLA</t>
  </si>
  <si>
    <t>Z5A3D9E417</t>
  </si>
  <si>
    <t>RINNOVO CONTO CREDITO</t>
  </si>
  <si>
    <t>POSTE ITALIANE</t>
  </si>
  <si>
    <t>Z5A3DB6665</t>
  </si>
  <si>
    <t>PALMIERI SAS</t>
  </si>
  <si>
    <t>Z723DC5346</t>
  </si>
  <si>
    <t>ACQUISTO MATERIALE AGRICOLA - STELLE DI NATALE</t>
  </si>
  <si>
    <t>SOC. AGR. BARBINI PIANTE DI L&amp;R SNC</t>
  </si>
  <si>
    <t>Z3E3DC53F7</t>
  </si>
  <si>
    <t>ACQUISTO CATENE LUMINOSE</t>
  </si>
  <si>
    <t>Z0F3DBAA6C</t>
  </si>
  <si>
    <t xml:space="preserve">ACQUISTO N. 10 SEDIE DA UFFICIO </t>
  </si>
  <si>
    <t>Z013D85786</t>
  </si>
  <si>
    <t>ACQUISTO ATTREZZATURE DETENUTI</t>
  </si>
  <si>
    <t>SOC. AN.SA DI SALONI E CORRIDORI SRL</t>
  </si>
  <si>
    <t>ZB63D8DAAB</t>
  </si>
  <si>
    <t>LAVAGGIO E STIRATURA TENDE SALA CONVEGNI</t>
  </si>
  <si>
    <t>LAVANDERIA BOSCHI E STICCA</t>
  </si>
  <si>
    <t>Z623D91372</t>
  </si>
  <si>
    <t>SOSTITUZIONE SCALDAVIVANDE CUCINA DETENUTI</t>
  </si>
  <si>
    <t>ZE43DD5F46</t>
  </si>
  <si>
    <t>ACQUISTO N. 4 PANNELLI DI LAMIERA PER BOX</t>
  </si>
  <si>
    <t>TAFI SNC</t>
  </si>
  <si>
    <t>Z1C3DD5F4B</t>
  </si>
  <si>
    <t>RIPARAZIONE CANCELLO DI INGRESSO</t>
  </si>
  <si>
    <t>DITTA BIAGETTI</t>
  </si>
  <si>
    <t>ZB83DD8E3E</t>
  </si>
  <si>
    <t>ACQUISTO MATERIALE VARIO DETENUTI</t>
  </si>
  <si>
    <t>Z2E3DDB09F</t>
  </si>
  <si>
    <t>ACQUISTO MATERIALE PER ISTITUTO</t>
  </si>
  <si>
    <t>ZF23DDAF86</t>
  </si>
  <si>
    <t>ACQUISTO CARRELLI BIBLIOTECA</t>
  </si>
  <si>
    <t>ORDINE DIRETTO MEPA</t>
  </si>
  <si>
    <t>Z593DEA0A9</t>
  </si>
  <si>
    <t>SOSTITUZIONE E RIPARAZIONE TELECAMERE</t>
  </si>
  <si>
    <t>Z443DE9EEC</t>
  </si>
  <si>
    <t>RICHIESTA INTERVENTO TECNICO PER ELETTRODOMESTICI</t>
  </si>
  <si>
    <t>ZC53DEA05B</t>
  </si>
  <si>
    <t xml:space="preserve">ACQUISTO VALIGETTE PRIMO SOCCORSO </t>
  </si>
  <si>
    <t>Z123DD5AA3</t>
  </si>
  <si>
    <t>SOSTITUZIONE CONDIZIONATORI AREA SANITARIA</t>
  </si>
  <si>
    <t>ZEB3DE9FD0</t>
  </si>
  <si>
    <t>ACQUISTO ATTREZZATURA AGRICOLA VARIA</t>
  </si>
  <si>
    <t>Z343DF53EB</t>
  </si>
  <si>
    <t>ACQUISTO BAGNI PER SEZIONE</t>
  </si>
  <si>
    <t>Z613DF5448</t>
  </si>
  <si>
    <t>MATERIALE PER BAGNI SEZIONE</t>
  </si>
  <si>
    <t>F. I R. P. E. SAS</t>
  </si>
  <si>
    <t>ZF73DF5F4C</t>
  </si>
  <si>
    <t>RIPARAZIONE MACCHINA RAGGI X CONTROLLO PACCHI</t>
  </si>
  <si>
    <t>ZF53DF55EF</t>
  </si>
  <si>
    <t>POTENZIAMENTO IMPIANTO VIDEOSORVEGLIANZA - ARMERIA</t>
  </si>
  <si>
    <t>Z933DF56F9</t>
  </si>
  <si>
    <t>SOSTITUZIONE ED IMPLEMENTAZIONE TELECAMERE</t>
  </si>
  <si>
    <t>Dipartimento Amministrazione Penitenziaria - ISTITUTO C.R. VOLTERRA - C.F. 83002710503</t>
  </si>
  <si>
    <t>Z4A3971E35</t>
  </si>
  <si>
    <t>C.R.VOLTERRA</t>
  </si>
  <si>
    <t xml:space="preserve">manutenzione ordinaria impianti termico sanitari </t>
  </si>
  <si>
    <t>idrotermica srl</t>
  </si>
  <si>
    <t>Z31397F50E</t>
  </si>
  <si>
    <t>acquisto sale per addolcitore</t>
  </si>
  <si>
    <t>paradisi srl</t>
  </si>
  <si>
    <t>Z663983D30</t>
  </si>
  <si>
    <t>Deratizzazione anno 2023</t>
  </si>
  <si>
    <t>Biorat srl</t>
  </si>
  <si>
    <t>Z6A398B0FB</t>
  </si>
  <si>
    <t xml:space="preserve">Impianto di automazione porte </t>
  </si>
  <si>
    <t>Microntel spa</t>
  </si>
  <si>
    <t>ZB6398B4CC</t>
  </si>
  <si>
    <t>Impianto videosorveglianza</t>
  </si>
  <si>
    <t>ZE5398B7A9</t>
  </si>
  <si>
    <t>Istallazione sistema d'ispezione</t>
  </si>
  <si>
    <t>Microcrontol srl</t>
  </si>
  <si>
    <t>Z9D398B8D8</t>
  </si>
  <si>
    <t>manut. Impianto di riscaldamento</t>
  </si>
  <si>
    <t>Z999398B9BA</t>
  </si>
  <si>
    <t>impianto elettrico</t>
  </si>
  <si>
    <t>R.G. impianti elettrici</t>
  </si>
  <si>
    <t>ZEA398D95D</t>
  </si>
  <si>
    <t>demolizione 3 automezzi</t>
  </si>
  <si>
    <t>Bruschi group</t>
  </si>
  <si>
    <t>Z4339A24DA</t>
  </si>
  <si>
    <t>Acquisto materiale sartoria</t>
  </si>
  <si>
    <t>M.G. Guglielmucci</t>
  </si>
  <si>
    <t>ZE339A253A</t>
  </si>
  <si>
    <t>Aquisto toner per stampanti</t>
  </si>
  <si>
    <t>Ultrapromedia srl</t>
  </si>
  <si>
    <t>max € 2000</t>
  </si>
  <si>
    <t>Z0539B5F8A</t>
  </si>
  <si>
    <t>Acquisto materiale pulizia</t>
  </si>
  <si>
    <t>La casalinda srl</t>
  </si>
  <si>
    <t>Z7A39B62A4</t>
  </si>
  <si>
    <t>manut. Gruppo eletttrogeno</t>
  </si>
  <si>
    <t>PR industrial</t>
  </si>
  <si>
    <t>Z0539C0B1F</t>
  </si>
  <si>
    <t>Aquisto badge marcatempo</t>
  </si>
  <si>
    <t>ZEB39CD64D</t>
  </si>
  <si>
    <t>Acquisto materiale di cancelleria</t>
  </si>
  <si>
    <t>Z7339CF0C9</t>
  </si>
  <si>
    <t>Aquisto 3 termosifoni</t>
  </si>
  <si>
    <t>Viti Raffaello</t>
  </si>
  <si>
    <t>ZF539CF182</t>
  </si>
  <si>
    <t>Acquisto materiale edile</t>
  </si>
  <si>
    <t>Scudellari Vasco</t>
  </si>
  <si>
    <t>ZA639D25C0</t>
  </si>
  <si>
    <t>Grandoli Trovato</t>
  </si>
  <si>
    <t>Z0039D39B8</t>
  </si>
  <si>
    <t>Manut. Motozappa</t>
  </si>
  <si>
    <t>Meccanica e Ferro</t>
  </si>
  <si>
    <t>ZD339E29F0</t>
  </si>
  <si>
    <t>ZBD39F31A3</t>
  </si>
  <si>
    <t>Stoffa per sartoria</t>
  </si>
  <si>
    <t>Tessuti cocci srl</t>
  </si>
  <si>
    <t>Z083A12103</t>
  </si>
  <si>
    <t>Manut. Ordinaria impianto termico</t>
  </si>
  <si>
    <t>ZBF3A1CCE5</t>
  </si>
  <si>
    <t>Copertura terza sezione</t>
  </si>
  <si>
    <t>Costruzioni Novaeades</t>
  </si>
  <si>
    <t>ZDF3A23B7D</t>
  </si>
  <si>
    <t>Fornitura e posa 4 porte in ferro</t>
  </si>
  <si>
    <t>Infissi pantani e Cherici</t>
  </si>
  <si>
    <t>ZD23A29B03</t>
  </si>
  <si>
    <t>ZF73A55641</t>
  </si>
  <si>
    <t>Z363A5CCD6</t>
  </si>
  <si>
    <t>Istallazione fari muro di cinta</t>
  </si>
  <si>
    <t>ZD03A5CD2A</t>
  </si>
  <si>
    <t>Sostituzione lama tagliaerba</t>
  </si>
  <si>
    <t>ZEB3A5CD94</t>
  </si>
  <si>
    <t>Aspiratore docce</t>
  </si>
  <si>
    <t>ZF23A64DF2</t>
  </si>
  <si>
    <t>Smaltimento armadi blindati</t>
  </si>
  <si>
    <t>Ribechini</t>
  </si>
  <si>
    <t>Z253A7000B</t>
  </si>
  <si>
    <t>Rifacimento docce</t>
  </si>
  <si>
    <t>ZF73A74D3C</t>
  </si>
  <si>
    <t>Z3F3A75C5A</t>
  </si>
  <si>
    <t>Damaz srl</t>
  </si>
  <si>
    <t>Z523A85F6A</t>
  </si>
  <si>
    <t>ZAE3A8AE23</t>
  </si>
  <si>
    <t>nuovi cavi rete per videosorveglianza</t>
  </si>
  <si>
    <t>Z333A922FF</t>
  </si>
  <si>
    <t>SMALTIMENTO MATERIALE FERROSO</t>
  </si>
  <si>
    <t>Moderna rsl</t>
  </si>
  <si>
    <t>Moderna srl</t>
  </si>
  <si>
    <t>Z243AA87C4</t>
  </si>
  <si>
    <t>AUTOMAZIONE PORTE DI SBARRAMENTO</t>
  </si>
  <si>
    <t>ZC23AA8831</t>
  </si>
  <si>
    <t>Istallazione scheda elettronica</t>
  </si>
  <si>
    <t>ZC53AAE52A</t>
  </si>
  <si>
    <t>ESPERTA EX ART.80</t>
  </si>
  <si>
    <t>Giulia vitali</t>
  </si>
  <si>
    <t>ZD33AAE5FF</t>
  </si>
  <si>
    <t>Elisabetta Cannas</t>
  </si>
  <si>
    <t>ZB83AB235A</t>
  </si>
  <si>
    <t>Acquisto materiale prog.cassa ammende</t>
  </si>
  <si>
    <t>Z0B3AB23C9</t>
  </si>
  <si>
    <t>Z823ABE3AD</t>
  </si>
  <si>
    <t>Z0E3AC2A61</t>
  </si>
  <si>
    <t>ACQUISTO N.50 GUANCIALI</t>
  </si>
  <si>
    <t>ZF63ACDAA5</t>
  </si>
  <si>
    <t>MATERIALE PER SARTORIA</t>
  </si>
  <si>
    <t>Z423AD5D8E</t>
  </si>
  <si>
    <t>CASSETTE PER CHIAVI</t>
  </si>
  <si>
    <t>ZB63AD8C82</t>
  </si>
  <si>
    <t>ISTALLAZIONE CAVI FIBRA OTTICA</t>
  </si>
  <si>
    <t>Z543ADEF98</t>
  </si>
  <si>
    <t>ZEA3AE2F8E</t>
  </si>
  <si>
    <t>POSA IN OPERA INFISSI</t>
  </si>
  <si>
    <t>Dipartimento Amministrazione Penitenziaria - ISTITUTO CASA CIRCONDARIALE N.C.P. SOLLICCIANO FIRENZE - C.F. 94012150481</t>
  </si>
  <si>
    <t>Z193968BA8</t>
  </si>
  <si>
    <t>C.C.NCP SOLLICCIANO</t>
  </si>
  <si>
    <t>ACQUISTO URGENTE IDROPITTURA PER LAVORI DI IMBIANCATURA REPARTI DETENTIVI</t>
  </si>
  <si>
    <t>AGRARIA FERRAMENTA PANTANI</t>
  </si>
  <si>
    <t>05.01.2023</t>
  </si>
  <si>
    <t>05.02.2023</t>
  </si>
  <si>
    <t>Z7C399E5C7</t>
  </si>
  <si>
    <t>FORNITURA URGENTE MATERASSI E GUANCIALI CAMERE DETENTIVE</t>
  </si>
  <si>
    <t>IMAFLEX</t>
  </si>
  <si>
    <t>23.02.2023</t>
  </si>
  <si>
    <t>Z9D39A3D1C</t>
  </si>
  <si>
    <t>SERVIZIO DI DISINFEZIONE-DISINFESTAZIONE-DERATTIZZAZIONE ANNO 2023</t>
  </si>
  <si>
    <t>ANTICIMEX SRL            BIORAT SNC   BLITZ DISINFESTAZIONI SRL   FONTI S.N.C.  RENTOKIL INITIAL ITALIA SPA  ROMANI DISINFESTAZIONI SRL   SALVAMBIENTE SERVIZI DI SBRANA ALESSANDRO &amp; C. SAS   SYNEMA S.A.S.DI PUCCIONI DAVID &amp; C.</t>
  </si>
  <si>
    <t xml:space="preserve"> SYNEMA S.A.S.DI PUCCIONI DAVID &amp; C.</t>
  </si>
  <si>
    <t>22.02.2024</t>
  </si>
  <si>
    <t>Z1E35282FA</t>
  </si>
  <si>
    <t>SERVIZIO DI PULIZIA E STASATURA FOSSE BIOLOGICHE – ANNO 2023</t>
  </si>
  <si>
    <t>AMBIENTE SPURGO SRL UNIPERSONALE   AUTOSPURGO 90 spa   FIRENZE SPURGHI S.R.L.                 MUGELLO SPURGO SRL    PIPPO SPURGHI &amp; SERVIZI SNC</t>
  </si>
  <si>
    <t>PIPPO SPURGHI &amp; SERVIZI SNC</t>
  </si>
  <si>
    <t>01.03.2024</t>
  </si>
  <si>
    <t>ZAC39A986A</t>
  </si>
  <si>
    <t>SOCCORSO STRADALE VEICOLO IN AVARIA NTP</t>
  </si>
  <si>
    <t>AFFIDAMENTO DIRETTO FUORI MEPA</t>
  </si>
  <si>
    <t>AV AUTOSERVICE SRL</t>
  </si>
  <si>
    <t>Z4B39A9BAF</t>
  </si>
  <si>
    <t xml:space="preserve">RIPARAZIONE FURGONE PP572AD NTP IN AVARIA </t>
  </si>
  <si>
    <t>TERNANA SOCCORSO</t>
  </si>
  <si>
    <t>06.02.2023</t>
  </si>
  <si>
    <t>06.03.2023</t>
  </si>
  <si>
    <t>Z4439CA077</t>
  </si>
  <si>
    <t>ACQUISTO URGENTE MATERIALE PER RIPARAZIONE TUBAZIONE ACQUA PIOVANA CORRIDOIO PALESTRA DETENUTI</t>
  </si>
  <si>
    <t xml:space="preserve">CHIESSI E FEDI SPA </t>
  </si>
  <si>
    <t>02.02.2023</t>
  </si>
  <si>
    <t>Z4D39D4F74</t>
  </si>
  <si>
    <t>ACQUISTO MATERIALE ELETTRICO PER RIPRISTINO ILLUMINAZIONE REPARTI DETENTIVI</t>
  </si>
  <si>
    <t>ELETTRICA FIORENTINA SNC  ELETTRO DA.INN    ELETTROFORNITURE MONTAUTI    ELETTROMEC SRL   ELETTRONICA ETRURIA  GIMAC ELETTRONICA SRL   L'ELETTRICA   LEROY MERLIN ITALIA S.R.L.                             MEF S.R.L.                    OBI ITALIA SRL                                                 ROSI ELETTROFORNITURE SNC                                SAE SRL</t>
  </si>
  <si>
    <t>Z4139D812A</t>
  </si>
  <si>
    <t>FORNITURA IDROPITTURA BIANCA COPRENTE PER REPARTI DETENTIVI</t>
  </si>
  <si>
    <t>BRICOMAN ITALIA SRL     EDILCOLOR 2000  EDILFORNITURE F.LLI GARBACCIO SNC  ETERNEDILE S.P.A.  IL MAGAZZINO EDILE SRL   LEROY MERLIN ITALIA S.R.L.   MATERIALI EDILI SAS DI GHIRELLI MERY &amp; C.                  OBI ITALIA SRL</t>
  </si>
  <si>
    <t>EDILCOLOR 2000</t>
  </si>
  <si>
    <t>ZBF3D048D8</t>
  </si>
  <si>
    <t>CONVENZIONE ESPERTI EX ART.80 O.P. - DR.SSA MATTEINI SARA</t>
  </si>
  <si>
    <t>DR.SSA MATTEINI SARA</t>
  </si>
  <si>
    <t>ZCB39E1EF5</t>
  </si>
  <si>
    <t>RIPARAZIONE CANCELLO SCORREVOLE 1^ SEZIONE</t>
  </si>
  <si>
    <t>A&amp;G SNC</t>
  </si>
  <si>
    <t>ZC139E7677</t>
  </si>
  <si>
    <t>ACQUISTO RUOTA METALLICA PER CANCELLO SCORREVOLE</t>
  </si>
  <si>
    <t>FERRAMENTA EMPOLESE SAS</t>
  </si>
  <si>
    <t>Z4439EA918</t>
  </si>
  <si>
    <t>INTERVENTI SU PNEUMATICI DOTATI DI SISTEMA RODGARD</t>
  </si>
  <si>
    <t>AUTOFFICINA B.T</t>
  </si>
  <si>
    <t>ZF13A01179</t>
  </si>
  <si>
    <t>ACQUISTO URGENTE SMERIGLIATRICE PER PIASTRELLE.</t>
  </si>
  <si>
    <t>LA FERRAMENTA DI GRAZZINI MIRKO</t>
  </si>
  <si>
    <t>ZBE3A029F7</t>
  </si>
  <si>
    <t xml:space="preserve">RIPARAZIONE VEICOLO IVECO PP 511 AD IN AVARIA DURANTE TRADUZIONE </t>
  </si>
  <si>
    <t>OFFICINE OCAI</t>
  </si>
  <si>
    <t>Z283A084EB</t>
  </si>
  <si>
    <t>SOSTITUZIONE FUSIBILI IMPIANTO ELETTRICO AUTOLAVAGGIO NTP</t>
  </si>
  <si>
    <t>FALLI DUGINI SRL</t>
  </si>
  <si>
    <t>22.02.2023</t>
  </si>
  <si>
    <t>22.03.2023</t>
  </si>
  <si>
    <t>Z9C3A1EF95</t>
  </si>
  <si>
    <t>SERVIZIO DI MANUTENZIONE ASCENSORI E MONTASCALE PER DISABILI ANNO 2023 – II ESPERIMENTO</t>
  </si>
  <si>
    <t>CAMA SRL  DELTA ASCENSORI INTERNATIONAL   FRATELLI SODINI SRL   KONE SPA                   SARTI SRL            SCHINDLER SPA</t>
  </si>
  <si>
    <t>SCHINDLER SRL</t>
  </si>
  <si>
    <t>27.02.2023</t>
  </si>
  <si>
    <t>01.04.2023</t>
  </si>
  <si>
    <t>Z9F3A2DAB9</t>
  </si>
  <si>
    <t>TAGLIANDO DI AFFIDABILITA’ VEICOLO FIAT TALENTO PP229AH - NTP</t>
  </si>
  <si>
    <t>CANGELLI SNC</t>
  </si>
  <si>
    <t>02.04.2023</t>
  </si>
  <si>
    <t>ZD53A2DA92</t>
  </si>
  <si>
    <t>TAGLIANDO DI AFFIDABILITA’ VEICOLO FIAT TALENTO PP228AH - NTP</t>
  </si>
  <si>
    <t xml:space="preserve"> ZC13A3F089</t>
  </si>
  <si>
    <t xml:space="preserve">PRIMO TAGLIANDO IN GARANZIA VEICOLO SUBARU FORESTER PP 348 AH </t>
  </si>
  <si>
    <t>MUGNAINI AUTO SRL</t>
  </si>
  <si>
    <t>ZD13A2852C</t>
  </si>
  <si>
    <t>ACQUISTO DISCHI FISSI SSD PER DIVERSI PC</t>
  </si>
  <si>
    <t>TUTTOCOMPUTER SRL</t>
  </si>
  <si>
    <t>09.04.2023</t>
  </si>
  <si>
    <t>ZB239FD364</t>
  </si>
  <si>
    <t>ACQUISTO MATERIALE PER OFFICINA FABBRO - ANNO 2023</t>
  </si>
  <si>
    <t>AGRARIA FERRAMENTA PANTANI  FERRAMENTA SAN MARCO SRL   FERRAMENTA ALTILIO SRL    FERRAMENTA CECCOTTI S.A.S.  FERRAMENTA EMPOLESE S.A.S.  FERRAMENTA GIOVANNI   FERRAMENTA MASINI S.A.S.            FERRAMENTA TAZZI S.A.S.</t>
  </si>
  <si>
    <t>Z4D3A48999</t>
  </si>
  <si>
    <t>ATTIVITA' MEDICO COMP.IN MATERIA DI PROTEZIONE DEI LAVORATORI NEGLI IST.PENITENZIARI</t>
  </si>
  <si>
    <t>AZIENDA USL</t>
  </si>
  <si>
    <t>Z723A4E3F8</t>
  </si>
  <si>
    <t>RIPARAZIONE URGENTE TOTEM RILEVAZIONE PRESENZE MENSA OBBLIGATORIA DI SERVIZIO</t>
  </si>
  <si>
    <t>TEMPOTEMPO SAS</t>
  </si>
  <si>
    <t>ZC83A4E594</t>
  </si>
  <si>
    <t>SERVIZIO DI AFFILATURA COLTELLI PER CUCINE REPARTO MASCHILE E FEMMINILE</t>
  </si>
  <si>
    <t xml:space="preserve"> ZC83A511B3</t>
  </si>
  <si>
    <t>INTERVENTO DI RIPARAZIONE AUTOMAZIONI CANCELLI SEZ.10 REPARTO GIUDIZIARIO E REPARTO FEMMINILE</t>
  </si>
  <si>
    <t>Z2D3A3EEE2</t>
  </si>
  <si>
    <t>FORNITURA POSA IN OPERA E COLLAUDO ASCIUGATRICE LAVANDERIA FEMMINILE</t>
  </si>
  <si>
    <t>ELETTROSERVIZI S.R.L.  LAITECH SRL  MI.VA.SRLS    PA.COM SRL S   TEKNOIT  ULTRAPROMEDIA S.R.L.</t>
  </si>
  <si>
    <t>MI.VA. SRLS</t>
  </si>
  <si>
    <t>13.04.2023</t>
  </si>
  <si>
    <t>ZBB3A67607</t>
  </si>
  <si>
    <t>CONVENZIONE ESPERTI EX ART.80 O.P. - DR.VESPOLI MARCO</t>
  </si>
  <si>
    <t>DR.VESPOLI MARCO</t>
  </si>
  <si>
    <t>Z023A687D1</t>
  </si>
  <si>
    <t>CONVENZIONE ESPERTI EX ART.80 O.P. - DR.SSA PERRONE GIULIA</t>
  </si>
  <si>
    <t>DR.SSA PERRONE GIULIA</t>
  </si>
  <si>
    <t>16.01.2023</t>
  </si>
  <si>
    <t>16.12.2023</t>
  </si>
  <si>
    <t>Z043A68956</t>
  </si>
  <si>
    <t>CONVENZIONE ESPERTI EX ART.80 O.P. - DR.SSA VALLETTA VALENTINA</t>
  </si>
  <si>
    <t>DR.SSA VALLETTA VALENTINA</t>
  </si>
  <si>
    <t>ZDC3A68AB0</t>
  </si>
  <si>
    <t>CONVENZIONE ESPERTI EX ART.80 O.P. - DR.SSA SACCHETTI GABRIELLA</t>
  </si>
  <si>
    <t>DR.SSA SACCHETTI GABRIELLA</t>
  </si>
  <si>
    <t>Z853A68CBB</t>
  </si>
  <si>
    <t>CONVENZIONE ESPERTI EX ART.80 O.P. - DR.SSA TAMPOLLI CAROLINA</t>
  </si>
  <si>
    <t>DR.SSA TAMPOLLI CAROLINA</t>
  </si>
  <si>
    <t>ZD73A68D43</t>
  </si>
  <si>
    <t>CONVENZIONE ESPERTI EX ART.80 O.P. - DR.SSA UCCELLO SILVIA</t>
  </si>
  <si>
    <t>DR.SSA UCCELLO SILVIA</t>
  </si>
  <si>
    <t>Z443A7A44B</t>
  </si>
  <si>
    <t>SERVIZIO DI MANUTENZIONE ATTREZZATURE CUCINE E LAVANDERIE DETENUTI - ANNO 2023</t>
  </si>
  <si>
    <t>21.03.2023</t>
  </si>
  <si>
    <t>04.03.2024</t>
  </si>
  <si>
    <t>ZDB3A8DE8B</t>
  </si>
  <si>
    <t>ACQUISTO TERRICCIO E PIANTE PER AZIENDA AGRICOLA</t>
  </si>
  <si>
    <t>COOPERATIVE MONTALBANO</t>
  </si>
  <si>
    <t>27.03.2024</t>
  </si>
  <si>
    <t>27.04.2023</t>
  </si>
  <si>
    <t>Z5A3A8F890</t>
  </si>
  <si>
    <t>INTERVENTO URGENTE PER PULIZIA CALOTTE TELECAMERE E RIPRISTINO DOME N.2-5</t>
  </si>
  <si>
    <t>28.03.2024</t>
  </si>
  <si>
    <t>28.04.2024</t>
  </si>
  <si>
    <t>ZBF3AB37DE</t>
  </si>
  <si>
    <t>RIPARAZIONE TRAPANO AVVITATORE SFH14-A</t>
  </si>
  <si>
    <t>HILTI ITALIA SPA</t>
  </si>
  <si>
    <t>06.05.2023</t>
  </si>
  <si>
    <t>ZB93ABB1CA</t>
  </si>
  <si>
    <t>ACQUISTO URGENTE RASANTE IG21 PER LAVORI EDILI</t>
  </si>
  <si>
    <t>BIGMAT BIGAZZI EDILIZIA SRL</t>
  </si>
  <si>
    <t>11.04.2023</t>
  </si>
  <si>
    <t>11.05.2023</t>
  </si>
  <si>
    <t>ZB93ABC07F</t>
  </si>
  <si>
    <t>BRUVER SRL   COSTRUZIONI EDILI GEOM. LUONGO ANTONIO  EDILCENTRO COMMERCIALE  EDILCERAMICHE SRL    EDILCOMMERCIO Srl    EDILDOMUS FEDERICI SAS  EDILGIORNI SRL  EDILIZIA ROMA NORD   Edilizia Commerciale srl</t>
  </si>
  <si>
    <t>Edilizia Commerciale srl</t>
  </si>
  <si>
    <t>Z183AC2345</t>
  </si>
  <si>
    <t>ACQUISTO TELO PROTETTIVO IN PLASTICA PER CADUTA VETROCEMENTO</t>
  </si>
  <si>
    <t>BRICO SERVICE SAS</t>
  </si>
  <si>
    <t>13.05.2023</t>
  </si>
  <si>
    <t>Z9F3AC922C</t>
  </si>
  <si>
    <t>SERVIZIO DI MANUTENZIONE PRESIDI ANTINCENDIO – ANNO 2023</t>
  </si>
  <si>
    <t>ALTFIRE  ANTINCENDIO FEI DI FEI JESSICA  CABER FIRENZE SRL  CENTRO ANTINCENDIO SRL  COBRA ESTINTORI  LUNIGIANA ANTINCENDIO 2 DI AZZI PATRICK  M.ANT.ES. - ESTINTORI NUTI S.R.L.  MAFFEI ANTINCENDIO DI MAFFEI MARIO E C. S.A.S.  MATE ANTINCENDIO  PROFESSIONAL SECURITY S.R.L.  R.F.ANTINCENDIO DI FORCONI GIOVANNI   REMAS ANTINCENDIO  TECNOFIRE</t>
  </si>
  <si>
    <t>14.04.2023</t>
  </si>
  <si>
    <t>14.05.2023</t>
  </si>
  <si>
    <t>Z7D3AD4A29</t>
  </si>
  <si>
    <t>PROGETTO PER IL TRATTAMENTO COGNITIVO COMPORTAMENTALE NEI CONFRONTI DI AUTORI DI REATO CONTRO LE DONNE</t>
  </si>
  <si>
    <t>CIPM TOSCANA APS</t>
  </si>
  <si>
    <t>18.02.2024</t>
  </si>
  <si>
    <t xml:space="preserve"> ZE53AD4BB8</t>
  </si>
  <si>
    <t>CAM-CENTRO ASCOLTO UOMINI MALTRATTATI</t>
  </si>
  <si>
    <t>ZF93AC30DA</t>
  </si>
  <si>
    <t>ACQUISTO MATERIALE ELETTRICO PER MANUTENZIONE ISTITUTO</t>
  </si>
  <si>
    <t xml:space="preserve">ELETTRICA FIORENTINA SNC  ELETTRO DA.INN    ELETTROFORNITURE MONTAUTI              ELETTROMEC SRL   ELETTRONICA ETRURIA  GIMAC ELETTRONICA SRL   L'ELETTRICA   LEROY MERLIN ITALIA S.R.L.        OBI ITALIA SRL                 ROSI ELETTROFORNITURE SNC                                        SAE SRL                                   aemme elettronica s.a.s.        agostini elettrotecnica       </t>
  </si>
  <si>
    <t>GIAMC ELETTRONICA SRL</t>
  </si>
  <si>
    <t>02.05.2023</t>
  </si>
  <si>
    <t>02.06.2023</t>
  </si>
  <si>
    <t>Z043B11491</t>
  </si>
  <si>
    <t>ACQUISTO TONER E MOUSE PER UFFICI</t>
  </si>
  <si>
    <t>ECOREFILL SRL</t>
  </si>
  <si>
    <t>09.05.2023</t>
  </si>
  <si>
    <t>ZD83B18598</t>
  </si>
  <si>
    <t>ACQUISTO SACCHI PER CUSTODIA MATERASSI SINGOLI</t>
  </si>
  <si>
    <t>ALLEGRI&amp;ALLEGRI SRL</t>
  </si>
  <si>
    <t>10.06.2023</t>
  </si>
  <si>
    <t>Z8F3B1914B</t>
  </si>
  <si>
    <t>ACQUISTO SPECCHI IN ACRILICO PER REPARTI DETENTIVI</t>
  </si>
  <si>
    <t>BRICOMAN SRL</t>
  </si>
  <si>
    <t>Z313B1C56A</t>
  </si>
  <si>
    <t>ACQUISTO MATERIALE PER RIPARAZIONE MEZZI AZIENDA AGRICOLA</t>
  </si>
  <si>
    <t>ROSSI SRL</t>
  </si>
  <si>
    <t>11.06.2023</t>
  </si>
  <si>
    <t>Z9C3B2F4C9</t>
  </si>
  <si>
    <t>FORNITURA DI N.500 LASTRE MATERASSI E N.500 GUANCIALI PER CAMERE DETENTIVE</t>
  </si>
  <si>
    <t>16.06.2023</t>
  </si>
  <si>
    <t>RIPARAZIONE ASCENSORE REPARTO GIUDIZIARIO</t>
  </si>
  <si>
    <t>DELTA ASCENSORI</t>
  </si>
  <si>
    <t>FORNITURA PEZZI DI RICAMBIO PER ATTREZZATURA AZIENDA AGRICOLA</t>
  </si>
  <si>
    <t>F.LLIPENNELLA SNC</t>
  </si>
  <si>
    <t>12.07.2023</t>
  </si>
  <si>
    <t>SCHINDLER SPA</t>
  </si>
  <si>
    <t>01.06.2023</t>
  </si>
  <si>
    <t>Z513B6E31F</t>
  </si>
  <si>
    <t>SOSTITUZIONE MONITOR TVCC E UPS</t>
  </si>
  <si>
    <t>SOLDI &amp; C. IMPIANTI SRL</t>
  </si>
  <si>
    <t>05.06.2023</t>
  </si>
  <si>
    <t>05.07.2023</t>
  </si>
  <si>
    <t>Z283B6EF9A</t>
  </si>
  <si>
    <t>ACQUISTO TELEFONI PER DETENUTI MOD.ALCATEL TEMPORIS 180</t>
  </si>
  <si>
    <t>O.D.A MEPA</t>
  </si>
  <si>
    <t>06.06.2023</t>
  </si>
  <si>
    <t>Z753B6F0BF</t>
  </si>
  <si>
    <t>ACQUISTO MATERIALE IGIENICO SANITARIO I SEMESTRE 2023</t>
  </si>
  <si>
    <t>ARCOBALENO GROUP S.R.L              BIANCHI INGROSSO SRL                  ERREBIAN                                     LA CASALINDA      MANUTAN ITALIA S.P.A.     PANZERI SRL                PULITALIA SPA                  SISTERS                            TOSCANA SERVICE</t>
  </si>
  <si>
    <t>Z043B725A1</t>
  </si>
  <si>
    <t>SERVIZIO DI MANUTENZIONE ORDINARIA E STRAORDINARIA DEGLI IMPIANTI ELETTRONICI DI VIDEOSORVEGLIANZA, SICUREZZA ED ALLARME - ANNO 2022</t>
  </si>
  <si>
    <t>BDS FACTORY S.R.L.                 S.B. ELETTRICA SRL                    SIMEV SRL CR                 TELEIDEA S.R.L.</t>
  </si>
  <si>
    <t>BDS FACTORY SRL</t>
  </si>
  <si>
    <t>08.06.2023</t>
  </si>
  <si>
    <t>Z4D3B755BD</t>
  </si>
  <si>
    <t>RIPARAZIONE LAVATRICE LAVANDERIA DETENUTE REPARTO FEMMINILE</t>
  </si>
  <si>
    <t>CARRADORI SRL</t>
  </si>
  <si>
    <t>08.07.2023</t>
  </si>
  <si>
    <t>Z6A3B9090A</t>
  </si>
  <si>
    <t>ACQUISTO FORNO CUCINA REPARTO M</t>
  </si>
  <si>
    <t>UNIEURO SPA</t>
  </si>
  <si>
    <t>16.07.2023</t>
  </si>
  <si>
    <t>ZDA3B9E27F</t>
  </si>
  <si>
    <t>ACQUISTO TELEFONI FISSI E CORDLESS PER UFFICI</t>
  </si>
  <si>
    <t>INFORMATICA.NET SRL</t>
  </si>
  <si>
    <t>20.06.2023</t>
  </si>
  <si>
    <t>ZF03BA4883</t>
  </si>
  <si>
    <t>ACQUISTO BUSTE PER SOTTOVUOTO CASELLARIO DETENUTI E ROTOLINI CARTA TOTEM MARCATEMPO MOS</t>
  </si>
  <si>
    <t>BARTALESI GUIDO SRL</t>
  </si>
  <si>
    <t>21.06.2023</t>
  </si>
  <si>
    <t>21.07.2023</t>
  </si>
  <si>
    <t>Z8B3BA528C</t>
  </si>
  <si>
    <t>ACQUISTO TELEVISORI PER CAMERE PERNOTTAMENTO DETENUTI</t>
  </si>
  <si>
    <t>Z703BA8714</t>
  </si>
  <si>
    <t>ACQUISTO CINGHIE DI ANCORAGGIO PER TRASPORTO MOTOCICLI</t>
  </si>
  <si>
    <t>CRM SRL</t>
  </si>
  <si>
    <t>22.07.2023</t>
  </si>
  <si>
    <t>ZCC3BB1297</t>
  </si>
  <si>
    <t>INTERVENTO URGENTE PER RIPRISTINO DOME N. 10 ALLARME ANTISCAVALCAMENTO MURO DI CINTA</t>
  </si>
  <si>
    <t>27.06.2023</t>
  </si>
  <si>
    <t>27.07.2023</t>
  </si>
  <si>
    <t>Z613BB1FE9</t>
  </si>
  <si>
    <t>ACQUISTO SEDILI PER WC BAGNI ALLOGGI CASERMA AGENTI</t>
  </si>
  <si>
    <t>BRICOCENTER ITALIA SRL</t>
  </si>
  <si>
    <t>ZF73BB2701</t>
  </si>
  <si>
    <t>ACQUISTO AMPLIFICATORE PER IMPIANTO AUDIO CINEMA/TEATRO</t>
  </si>
  <si>
    <t>META SERVICE SRL</t>
  </si>
  <si>
    <t>Z143BB4501</t>
  </si>
  <si>
    <t>RIPARAZIONE MOTOCICLO MARCA GUZZI IN USO AL NIR</t>
  </si>
  <si>
    <t>MD MOTO</t>
  </si>
  <si>
    <t>Z253BBFC08</t>
  </si>
  <si>
    <t>RIPRISTINO MONTACARICHI REPARTO PENALE</t>
  </si>
  <si>
    <t>29.07.2023</t>
  </si>
  <si>
    <t xml:space="preserve"> Z933BCA8D4</t>
  </si>
  <si>
    <t>CONVENZIONE EX ESPERTI ART.80 - DR.SSA BERTOLUZZO GIULIA</t>
  </si>
  <si>
    <t>DR.SSA BERTOLUZZO GIULIA</t>
  </si>
  <si>
    <t>04.07.2023</t>
  </si>
  <si>
    <t>Z1F3BCA8F0</t>
  </si>
  <si>
    <t>CONVENZIONE EX ESPERTI ART.80 - DR. VITALI SAMUELE</t>
  </si>
  <si>
    <t>DR.VITALI SAMUELE</t>
  </si>
  <si>
    <t xml:space="preserve"> Z373BCD79B</t>
  </si>
  <si>
    <t>ACQUISTO CONTENITORI PER LATTE</t>
  </si>
  <si>
    <t>INOXCOMMERCIO SRL</t>
  </si>
  <si>
    <t>05.08.2023</t>
  </si>
  <si>
    <t>Z233BCBBAA</t>
  </si>
  <si>
    <t>PRIMO TAGLIANDO DI AFFIDABILITA' IN GARANZIA VEICOLO SUBARU FORESTER PP347AH - NTP</t>
  </si>
  <si>
    <t>PERAGNOLI SCAR SRL</t>
  </si>
  <si>
    <t>06.08.2023</t>
  </si>
  <si>
    <t>Z153BD88BB</t>
  </si>
  <si>
    <t>FORNITURA, POSA IN OPERA E COLLAUDO LAVASTOVIGLIE MENSA AGENTI</t>
  </si>
  <si>
    <t>RESH SRL</t>
  </si>
  <si>
    <t>10.07.2023</t>
  </si>
  <si>
    <t>ZC03BE3939</t>
  </si>
  <si>
    <t>FORNITURA DI CARTA PER FOTOCOPIATORI</t>
  </si>
  <si>
    <t>VALSECCHI CANCELLERIA SRL</t>
  </si>
  <si>
    <t>14.07.2023</t>
  </si>
  <si>
    <t>Z913BF51B7</t>
  </si>
  <si>
    <t>FORNITURA E POSA IN OPERA DI N.3 CONDIZIONATORI UFFICI AREA TRATTAMENTALE</t>
  </si>
  <si>
    <t>CENTRO DEL CLIMATIZZATORE SRL</t>
  </si>
  <si>
    <t>19.07.2023</t>
  </si>
  <si>
    <t>19.08.2023</t>
  </si>
  <si>
    <t>Z0C3BF5FDF</t>
  </si>
  <si>
    <t>ACQUISTO DPI PER LAVORANTI CUCINA MASCHILE DETENUTI</t>
  </si>
  <si>
    <t>BC FORNITURE SRL</t>
  </si>
  <si>
    <t xml:space="preserve"> ZB93C0643E</t>
  </si>
  <si>
    <t>ACQUISTO CHIAVETTE USB</t>
  </si>
  <si>
    <t>TUTTOCARTA FIRENZE 1963</t>
  </si>
  <si>
    <t>26.08.2023</t>
  </si>
  <si>
    <t>Z693C07004</t>
  </si>
  <si>
    <t>ACQUISTO CARTELLINI PER COLLOQUI DETENUTI E REGISTRO INFORTUNI</t>
  </si>
  <si>
    <t>CARTOLIBRERIA EUROPA SAS</t>
  </si>
  <si>
    <t>Z503C085B6</t>
  </si>
  <si>
    <t>SOSTITUZIONE PNEUMATICO FORATO MEZZO LAND ROVER DISCOVERY TARGATO PP 675AE</t>
  </si>
  <si>
    <t>OFFICINA AUTOSTRADA SRL</t>
  </si>
  <si>
    <t>ZD53C1F3FA</t>
  </si>
  <si>
    <t xml:space="preserve"> ACQUISTO URGENTE WC E LAVANDINI PER CAMERE DETENTIVE</t>
  </si>
  <si>
    <t>TERMOMARKET SPA</t>
  </si>
  <si>
    <t>03.08.2023</t>
  </si>
  <si>
    <t>03.09.2023</t>
  </si>
  <si>
    <t>A0046E1E89</t>
  </si>
  <si>
    <t>CONVENZIONE CONSIP PER LA FORNITURA GAS NATURALE E SERVIZI CONNESSI PER LE P.A. - GAS NATURALE 15 - LOTTO 6 TOSCANA</t>
  </si>
  <si>
    <t xml:space="preserve"> A004A5EF76</t>
  </si>
  <si>
    <t>CONVENZIONE PER LA FORNITURA ENERGIA ELETTRICA E SERVIZI CONNESSI PER LE P.A. - ENERGIA ELETTRICA 20 LOTTO 8 TOSCANA</t>
  </si>
  <si>
    <t>SOCIETA' A2</t>
  </si>
  <si>
    <t>Z003C38C4A</t>
  </si>
  <si>
    <t>ACQUISTO BANDIERE ISTITUZIONALI PER ESTERNO</t>
  </si>
  <si>
    <t>21.08.2023</t>
  </si>
  <si>
    <t>Z203C4184C</t>
  </si>
  <si>
    <t>LAVABIANCHERIA IN USO PRESSO LAVANDERIA DETENUTI REPARTO MASCHILE</t>
  </si>
  <si>
    <t>25.08.2023</t>
  </si>
  <si>
    <t>25.09.2023</t>
  </si>
  <si>
    <t>Z443C4D56D</t>
  </si>
  <si>
    <t>ACQUISTO ESTINTORI PER VEICOLO IVECO TARGATO PP 511 AD</t>
  </si>
  <si>
    <t>RF ANTINCENDIO</t>
  </si>
  <si>
    <t>31.08.2023</t>
  </si>
  <si>
    <t>31.09.2023</t>
  </si>
  <si>
    <t>Z573C6501B</t>
  </si>
  <si>
    <t>ACQUISTO ARREDI PER REALIZZAZIONE POSTAZIONI PHONE CENTER PER SALE COLLOQUI</t>
  </si>
  <si>
    <t>JUMBOFFICE SRL</t>
  </si>
  <si>
    <t>11.10.2023</t>
  </si>
  <si>
    <t>ZF53C69334</t>
  </si>
  <si>
    <t>ACQUISTO MATERIALE PER ATTIVITA SCOLASTICA</t>
  </si>
  <si>
    <t>ANDREINI BRUNO SAS</t>
  </si>
  <si>
    <t>ZE53C16A1F</t>
  </si>
  <si>
    <t>SERVIZIO TRASPORTO DETENUTI INFERMI IN AMBULANZA</t>
  </si>
  <si>
    <t>MISERICORDIA MONTELUPO FIORENTINO</t>
  </si>
  <si>
    <t>18.09.2023</t>
  </si>
  <si>
    <t>18.10.2023</t>
  </si>
  <si>
    <t>Z363C81CDB</t>
  </si>
  <si>
    <t>ACQUISTO MACCHINETTE TAGLIACAPELLI PER DETENUTI</t>
  </si>
  <si>
    <t>C'E' TUTTO</t>
  </si>
  <si>
    <t>Z103C5B996</t>
  </si>
  <si>
    <t>ACQUISTO BUSTE PER ALIMENTI</t>
  </si>
  <si>
    <t>MASI CARTA SNC</t>
  </si>
  <si>
    <t>Z793C8C2F7</t>
  </si>
  <si>
    <t>RIPARAZIONE TUBO DI MANOVRA ANELLO PRINCIPALE DEL CIRCUITO DI RISCALDAMENTO</t>
  </si>
  <si>
    <t>IDROCLIMA G.V</t>
  </si>
  <si>
    <t>21.10.2023</t>
  </si>
  <si>
    <t>ZCF3C170F0</t>
  </si>
  <si>
    <t>MISERICORDIA DI BADIA A RIPOLI</t>
  </si>
  <si>
    <t>25.10.2023</t>
  </si>
  <si>
    <t xml:space="preserve"> Z8F3C62364</t>
  </si>
  <si>
    <t>AFFIDAMENTO SERVIZIO DI TRASPORTO CON AMBULANZA DETENUTI INFERMI DALL'ISTITUTO DI SOLLICCIANO FIRENZE A LUOGHI DI CURA ESTERNI, UFFICI GIUDIZIARI, ALTRI ISTITUTI PENITENZIARI FUORI REGIONE</t>
  </si>
  <si>
    <t>27.09.2023</t>
  </si>
  <si>
    <t>27.09.2024</t>
  </si>
  <si>
    <t>Z783CB954D</t>
  </si>
  <si>
    <t>ACQUISTO ATTREZZATURA SPORTIVA PER DETENUTI</t>
  </si>
  <si>
    <t>DECATHLON ITALIA SRL</t>
  </si>
  <si>
    <t>05.10.2023</t>
  </si>
  <si>
    <t>05.11.2023</t>
  </si>
  <si>
    <t>Z6B3CBD864</t>
  </si>
  <si>
    <t>SOSTITUZIONE PNEUMATICO ALFA ROMEO STELVIO PP517AH</t>
  </si>
  <si>
    <t>06.10.2023</t>
  </si>
  <si>
    <t>06.11.2023</t>
  </si>
  <si>
    <t>ZAD3C9A0D7</t>
  </si>
  <si>
    <t xml:space="preserve">ACQUISTO MATERIALE IGIENICO SANITARIO </t>
  </si>
  <si>
    <t>09.10.2023</t>
  </si>
  <si>
    <t>10.10.2023</t>
  </si>
  <si>
    <t>A01AFCF7C9</t>
  </si>
  <si>
    <t>SERVIZIO DI CONDUZIONE E MANUTENZIONE ORDINARIA DEGLI IMPIANTI IDRO-TERMO-CLIMA-ELETTRICO NELL'ISTITUTO C.C. SOLLICCIANO DI FIRENZE</t>
  </si>
  <si>
    <t>CONFRONTO TRA PREVENTIVI - MEPA</t>
  </si>
  <si>
    <t>BENCISTA' SAS  BERCHIELLI GINO SRL   BRUSCOEPUGGELLI SRL   C. SYSTEM SRL                           CAT GI                                  CISA SERVIZI FIRENZE     CLIMAPOINT SRL                    EDIL RAVAGLI                               GM SERVICE SRL</t>
  </si>
  <si>
    <t>01.11.23</t>
  </si>
  <si>
    <t>01.11.2024</t>
  </si>
  <si>
    <t>Z423CCC857</t>
  </si>
  <si>
    <t>ACQUISTO URGENTE N.5 COPIE CHIAVI PER SEZIONI DETENTIVE</t>
  </si>
  <si>
    <t>OFFICINE MARSILI</t>
  </si>
  <si>
    <t>11.11.2023</t>
  </si>
  <si>
    <t>Z483CCF70F</t>
  </si>
  <si>
    <t>SOCCORSO STRADALE VEICOLO FIAT DUCATO MAXI PP220AF IN AVARIA</t>
  </si>
  <si>
    <t>S.GOMMA SRL</t>
  </si>
  <si>
    <t>ZF93CCF9AA</t>
  </si>
  <si>
    <t>RIPARAZIONE VEICOLO RENAULT MASTER TARGATO PP052AG</t>
  </si>
  <si>
    <t>PICCHIO E STELLA SRL</t>
  </si>
  <si>
    <t>Z0D3CD4D20</t>
  </si>
  <si>
    <t>ACQUISTO TAVOLI E SEDIE PER SALA CONVEGNO</t>
  </si>
  <si>
    <t>STRADING SRL</t>
  </si>
  <si>
    <t>12.10.2023</t>
  </si>
  <si>
    <t>12.11.2023</t>
  </si>
  <si>
    <t>Z943CE64AB</t>
  </si>
  <si>
    <t xml:space="preserve">AMPLIAMENTO SISTEMA VIDEOSORVEGLIANZA DAL BOX ROTONDA AL BOX CANCELLI CUCINA </t>
  </si>
  <si>
    <t>18.11.2023</t>
  </si>
  <si>
    <t>Z363CE786F</t>
  </si>
  <si>
    <t>LAVORI DI CABLAGGIO SALA COLLOQUI</t>
  </si>
  <si>
    <t>Z993CF8646</t>
  </si>
  <si>
    <t>ACQUISTO MATERIALE PER ATTIVITA’ FABBRILE</t>
  </si>
  <si>
    <t>23.10.2023</t>
  </si>
  <si>
    <t>ZE83CF89EB</t>
  </si>
  <si>
    <t>ACQUISTO URGENTE MATERIALE IDRAULICO</t>
  </si>
  <si>
    <t>CENTRO IDRAUICO SNC</t>
  </si>
  <si>
    <t>Z2F3CF96CE</t>
  </si>
  <si>
    <t>ACQUISTO URGENTE PITTURA BIANCA</t>
  </si>
  <si>
    <t>AGRARIA FERRAMWNTA PANTANI</t>
  </si>
  <si>
    <t>24.10.2023</t>
  </si>
  <si>
    <t>24.11.2023</t>
  </si>
  <si>
    <t>ZD53CE677B</t>
  </si>
  <si>
    <t xml:space="preserve">REALIZZAZIONE POSTAZIONE PROTETTA INGRESSO MATRICOLA ED ADEGUAMENTO VARCHI CANCELLI ZONE   LIMITROFE </t>
  </si>
  <si>
    <t>26.10.2023</t>
  </si>
  <si>
    <t>26.11.2023</t>
  </si>
  <si>
    <t>Z133CFF053</t>
  </si>
  <si>
    <t>INSTALLAZIONE URGENTE DI FASCE DI RIPARAZIONE TUBAZIONE ANELLO PRINCIPALE IMPIANTO DI RISCALDAMENTO</t>
  </si>
  <si>
    <t>CONVENZIO ESPERTI EX ART.80 O.P. - DR.SSA MATTEINI SARA</t>
  </si>
  <si>
    <t>26.10.23</t>
  </si>
  <si>
    <t>26.12.2023</t>
  </si>
  <si>
    <t>ZAD3CA6EBD</t>
  </si>
  <si>
    <t>RIPRISTINO FUNZIONAMENTO MARCATEMPO MENSA AGENTI</t>
  </si>
  <si>
    <t>28.10.2023</t>
  </si>
  <si>
    <t>Z423D12809</t>
  </si>
  <si>
    <t>RIPARAZIONE MACCHINE LAVAPAVIMENTI ISTITUTO</t>
  </si>
  <si>
    <t>OFFICINA PERUZZI SNC</t>
  </si>
  <si>
    <t>02.11.23</t>
  </si>
  <si>
    <t>02.12.23</t>
  </si>
  <si>
    <t>ZC03D14CF0</t>
  </si>
  <si>
    <t>ACQUISTO ASPIRAPOLVERE PER PULIZIA UFFICI DELLA DIREZIONE</t>
  </si>
  <si>
    <t>ZCA3D26034</t>
  </si>
  <si>
    <t>ADEGUAMENTO IMPIANTO ELEVATORE REPARTO PENALE</t>
  </si>
  <si>
    <t>ZC93D260EA</t>
  </si>
  <si>
    <t>ADEGUAMENTO IMPIANTO ELEVATORE REPARTO GIUDIZIARIO</t>
  </si>
  <si>
    <t>ZC83D25FAA</t>
  </si>
  <si>
    <t>SOSTITUZIONE CONDUTTURA ANELLO PRINCIPALE RISCALDAMENTO</t>
  </si>
  <si>
    <t>ZD23D40DD8</t>
  </si>
  <si>
    <t>SERVIZIO DI MOLITURA OLIVE</t>
  </si>
  <si>
    <t>OLIVICOLTORI TOSCANI ASSOCIATI</t>
  </si>
  <si>
    <t>15.11.2023</t>
  </si>
  <si>
    <t>Z063D5A5A4</t>
  </si>
  <si>
    <t>ACQUISTO VASCHETTE MONOUSO IN POLIPROPILENE PER VITTO DETENUTI</t>
  </si>
  <si>
    <t>20.12.2023</t>
  </si>
  <si>
    <t>Z703D62733</t>
  </si>
  <si>
    <t>ACQUISTO TV SEZIONE NIDO REPARTO FEMMINILE</t>
  </si>
  <si>
    <t>LAITECH SRL</t>
  </si>
  <si>
    <t>ZAB3D5CB40</t>
  </si>
  <si>
    <t>ACQUISTO MACCHINE LAVAPAVIMENTI</t>
  </si>
  <si>
    <t>Z6D3D5CF21</t>
  </si>
  <si>
    <t>ACQUISTO CARRELLI PER IL TRASPORTO DEI GENERI DI SOPRAVVITTO</t>
  </si>
  <si>
    <t>RISTOTECNO SRL</t>
  </si>
  <si>
    <t>ZE93D62484</t>
  </si>
  <si>
    <t>ACQUISTO LATTINE PER VENDITA OLIO EXTRA VERGINE</t>
  </si>
  <si>
    <t>21.12.2023</t>
  </si>
  <si>
    <t>Z293D72E70</t>
  </si>
  <si>
    <t>CONVENZIONE ESPERTI EX ART.80 O.P. - DR.VIESPOLI MARCO</t>
  </si>
  <si>
    <t>DR.VIESPOLI MARCO</t>
  </si>
  <si>
    <t>24.12.2023</t>
  </si>
  <si>
    <t>ZB13D79AAB</t>
  </si>
  <si>
    <t>ACQUISTO GIOCATTOLI E ARREDI PER ASILO NIDO E LUDOTECA</t>
  </si>
  <si>
    <t>BORGIONE SRL</t>
  </si>
  <si>
    <t>Z953D79224</t>
  </si>
  <si>
    <t>ACQUISTO FRIGORIFERO PER CUCINA REPARTO FEMMINILE</t>
  </si>
  <si>
    <t>ZF23D7E9F5</t>
  </si>
  <si>
    <t>RIPARAZIONE LAVATRICE LG LAVANDERIA DETENUTI MASCHILE</t>
  </si>
  <si>
    <t>28.11.2023</t>
  </si>
  <si>
    <t>28.12.2023</t>
  </si>
  <si>
    <t>ZA63D8133E</t>
  </si>
  <si>
    <t>ACQUISTO N.200 SCHEDE TELEFONICHE PER DETENUTI</t>
  </si>
  <si>
    <t>29.11.23</t>
  </si>
  <si>
    <t>29.12.23</t>
  </si>
  <si>
    <t>Z633D79555</t>
  </si>
  <si>
    <t>ACQUISTO N.300 CORDONCINI PORTABADGE</t>
  </si>
  <si>
    <t>OMNITEK SRL</t>
  </si>
  <si>
    <t>30.12.2023</t>
  </si>
  <si>
    <t>Z893D89A93</t>
  </si>
  <si>
    <t>CORSI DI FORMAZIONE SPECIALISTICA E ABILITANTE PER DETENUTI</t>
  </si>
  <si>
    <t>AGENZIA RSPP FIRENZE</t>
  </si>
  <si>
    <t>93964725FE</t>
  </si>
  <si>
    <t>“Convenzione CONSIP per il noleggio triennale di apparecchiature multifunzione in noleggio 2” – Lotto 3 - Multifunzione A3 monocromatiche per gruppi di lavoro di medio-grandi dimensioni</t>
  </si>
  <si>
    <t>ODA CONVENZIONE CONSIP</t>
  </si>
  <si>
    <t>02.03.2027</t>
  </si>
  <si>
    <t>Z2E3D95CB1</t>
  </si>
  <si>
    <t>ACQUISTO MATERIALE DI CANCELLERIA</t>
  </si>
  <si>
    <t>INGROS CARTA GIUSTACCHINI SPA</t>
  </si>
  <si>
    <t>Z5E3D96F83</t>
  </si>
  <si>
    <t>ACQUISTO TONER PER UFFICI</t>
  </si>
  <si>
    <t>GRUPPO PRINK SPA</t>
  </si>
  <si>
    <t>Z893D9B6E9</t>
  </si>
  <si>
    <t>SOSTITUZIONE CIRCOLATORE SOTTOCENTRALE ACS GIUDIZIARIO</t>
  </si>
  <si>
    <t>Z993D9BE2A</t>
  </si>
  <si>
    <t>SOSTITUZIONE APPARECCHIATURE SOTTOCENTRALE ACS TRANSITO 2</t>
  </si>
  <si>
    <t>Z553D9C64F</t>
  </si>
  <si>
    <t>LAVORI PER RIPRISTINO RISCALDAMENTO SCUOLE FEMMINILI E LOCALI LIMITROFI</t>
  </si>
  <si>
    <t>Z753D9F52C</t>
  </si>
  <si>
    <t>ACQUISTO SCARPE NTINFORTUNISTICHE PER LABORATORIO CUCINA</t>
  </si>
  <si>
    <t>CALOS ITALIA</t>
  </si>
  <si>
    <t>ZB13DA88BA</t>
  </si>
  <si>
    <t>SERVIZIO DI REPERIBILITA’ PER CHIAMATE DI PRONTO INTERVENTO IMPANTO DI RISCALDAMENTO</t>
  </si>
  <si>
    <t>ZDE3DA8EF9</t>
  </si>
  <si>
    <t>ACQUISTO URGENTE ATTREZZATURA IDRAULICA</t>
  </si>
  <si>
    <t>Z8A3DB368B</t>
  </si>
  <si>
    <t>RIPARAZIONE N.2 METAL DETECTOR ISTITUTO</t>
  </si>
  <si>
    <t>CEIA</t>
  </si>
  <si>
    <t>Z383DB77B4</t>
  </si>
  <si>
    <t>ACQUISTO DI CARTA PER FOTOCOPIATORI</t>
  </si>
  <si>
    <t>PROMOSAFE</t>
  </si>
  <si>
    <t>ZD23DC0C15</t>
  </si>
  <si>
    <t>ACQUISTO N.2 LAVATRICI PER LAVANDERIE DETENUTI</t>
  </si>
  <si>
    <t>MR SERVICE</t>
  </si>
  <si>
    <t>ZE33DC4A83</t>
  </si>
  <si>
    <t>INTEGRAZIONE MATERIALE IGIENICO SANITARIO</t>
  </si>
  <si>
    <t>Z973DC5371</t>
  </si>
  <si>
    <t>SOSTITUZIONE BOTTONIERA DI CABINA IMPIANTO ELEVATORE CENTRO CLINICO</t>
  </si>
  <si>
    <t>Z893DC81AC</t>
  </si>
  <si>
    <t>Contratto prestazione di lavoro autonomo occasionale – Progetto formativo “La prevenzione dei suicidi delle persone detenute” - D.ssa Francesca TORLONE</t>
  </si>
  <si>
    <t>DR.SSA FRANCESCA TORLONE</t>
  </si>
  <si>
    <t>Z9C3DC81E4</t>
  </si>
  <si>
    <t>Contratto prestazione di lavoro autonomo occasionale – Progetto formativo “La prevenzione dei suicidi delle persone detenute” – Dr. Paolo FEDERIGHI</t>
  </si>
  <si>
    <t>DR. PAOLO FEDERIGHI</t>
  </si>
  <si>
    <t>Z6A3DD5AD3</t>
  </si>
  <si>
    <t>SOSTITUZIONE HOVEL SOTTOCENTRALE ACS REPARTO PENALE</t>
  </si>
  <si>
    <t>18.12.2023</t>
  </si>
  <si>
    <t>ZB53DCB3C5</t>
  </si>
  <si>
    <t>Accordo individuale “Progetto Integrando” Mediatori culturali – D.ssa Milena ROSSI</t>
  </si>
  <si>
    <t>DR.SSA MILENA ROSSI</t>
  </si>
  <si>
    <t>19.12.2023</t>
  </si>
  <si>
    <t>Z2E3DD9B0D</t>
  </si>
  <si>
    <t>RIPRISTINO MALFUNZIONAMENTI ANTENNA SEGNALE TV REPARTO PENALE</t>
  </si>
  <si>
    <t>ZDC3DE01D6</t>
  </si>
  <si>
    <t xml:space="preserve"> ACQUISTO VIDEOCAMERA SONY MOD.HDR-CX405 E RELATIVO CAVALLETTO</t>
  </si>
  <si>
    <t>Z203DE3813</t>
  </si>
  <si>
    <t>RIPRISTINO RISCALDAMENTO SCUOLE MASCHILI E AULA “ZUPPA"</t>
  </si>
  <si>
    <t>Z213DE761D</t>
  </si>
  <si>
    <t>ACQUISTO MATERIALE IDRAULICO PER RIPRISTINO CAMERE REPARTO ACCOGLIENZA</t>
  </si>
  <si>
    <t>Z533DE79C9</t>
  </si>
  <si>
    <t>L'ELETTRICA SPA</t>
  </si>
  <si>
    <t>Z7C3E03D11</t>
  </si>
  <si>
    <t>SOSTITUZIONE PISTONE ATTUATORE CANCELLO PEDONALE PORTINERIA CENTRALE</t>
  </si>
  <si>
    <t>29.12.2023.</t>
  </si>
  <si>
    <t>29.12.2023</t>
  </si>
  <si>
    <t>9874177C9F</t>
  </si>
  <si>
    <t>MENSA OBBLIGATORIA DI SERVIZIO - LOTTO 1 TOSCANA NORD</t>
  </si>
  <si>
    <t>KLAS SERVICES S.R.L.</t>
  </si>
  <si>
    <t>9874213A55</t>
  </si>
  <si>
    <t>MENSA OBBLIGATORIA DI SERVIZIO - LOTTO 2 TOSCANA SUD</t>
  </si>
  <si>
    <t>ATLAS IFM S.R.L.</t>
  </si>
  <si>
    <t>9874255CFD</t>
  </si>
  <si>
    <t>MENSA OBBLIGATORIA DI SERVIZIO - LOTTO 3 UMBRIA</t>
  </si>
  <si>
    <t>Dipartimento Amministrazione Penitenziaria - PRAP Toscana e Umbria- C.F. 80025830482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</si>
</sst>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8" formatCode="#,##0.00\ &quot;€&quot;;[Red]\-#,##0.00\ &quot;€&quot;"/>
    <numFmt numFmtId="44" formatCode="_-* #,##0.00\ &quot;€&quot;_-;\-* #,##0.00\ &quot;€&quot;_-;_-* &quot;-&quot;??\ &quot;€&quot;_-;_-@_-"/>
    <numFmt numFmtId="164" formatCode="&quot;€&quot;\ #,##0.00"/>
    <numFmt numFmtId="165" formatCode="dd/mm/yy;@"/>
    <numFmt numFmtId="166" formatCode="_-[$€-2]\ * #,##0.00_-;\-[$€-2]\ * #,##0.00_-;_-[$€-2]\ * \-??_-"/>
    <numFmt numFmtId="167" formatCode="_-* #,##0.00_-;\-* #,##0.00_-;_-* \-??_-;_-@_-"/>
    <numFmt numFmtId="168" formatCode="#,##0.00\ &quot;€&quot;"/>
    <numFmt numFmtId="169" formatCode="&quot;€ &quot;#,##0.00"/>
    <numFmt numFmtId="170" formatCode="_-&quot;€&quot;\ * #,##0.00_-;\-&quot;€&quot;\ * #,##0.00_-;_-&quot;€&quot;\ * &quot;-&quot;??_-;_-@_-"/>
    <numFmt numFmtId="171" formatCode="d/m/yy;@"/>
    <numFmt numFmtId="172" formatCode="&quot;€&quot;\ #,##0;[Red]\-&quot;€&quot;\ #,##0"/>
    <numFmt numFmtId="173" formatCode="&quot;€&quot;\ #,##0.00;[Red]\-&quot;€&quot;\ #,##0.00"/>
  </numFmts>
  <fonts count="64">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sz val="10"/>
      <name val="Arial"/>
      <family val="2"/>
    </font>
    <font>
      <sz val="11"/>
      <color indexed="8"/>
      <name val="Calibri"/>
      <family val="2"/>
    </font>
    <font>
      <sz val="10"/>
      <color indexed="8"/>
      <name val="Arial"/>
      <family val="2"/>
    </font>
    <font>
      <sz val="10"/>
      <color indexed="63"/>
      <name val="Arial"/>
      <family val="2"/>
    </font>
    <font>
      <sz val="10"/>
      <name val="Tahoma"/>
      <family val="2"/>
    </font>
    <font>
      <sz val="10"/>
      <color indexed="8"/>
      <name val="Verdana"/>
      <family val="2"/>
    </font>
    <font>
      <sz val="10"/>
      <name val="Verdana"/>
      <family val="2"/>
    </font>
    <font>
      <sz val="10"/>
      <color theme="1"/>
      <name val="Calibri"/>
      <family val="2"/>
      <scheme val="minor"/>
    </font>
    <font>
      <sz val="10"/>
      <color theme="1"/>
      <name val="Arial"/>
      <family val="2"/>
    </font>
    <font>
      <sz val="10"/>
      <color theme="1"/>
      <name val="Verdana"/>
      <family val="2"/>
    </font>
    <font>
      <sz val="11"/>
      <name val="Calibri"/>
      <family val="2"/>
      <scheme val="minor"/>
    </font>
    <font>
      <i/>
      <sz val="11"/>
      <name val="Calibri"/>
      <family val="2"/>
      <scheme val="minor"/>
    </font>
    <font>
      <sz val="10"/>
      <name val="Calibri"/>
      <family val="2"/>
    </font>
    <font>
      <sz val="10"/>
      <color indexed="8"/>
      <name val="Calibri"/>
      <family val="2"/>
    </font>
    <font>
      <sz val="10"/>
      <color theme="1"/>
      <name val="Calibri"/>
      <family val="2"/>
    </font>
    <font>
      <sz val="10"/>
      <color rgb="FF000000"/>
      <name val="Verdana"/>
      <family val="2"/>
    </font>
    <font>
      <b/>
      <sz val="10"/>
      <color rgb="FF000000"/>
      <name val="Tahoma"/>
      <family val="2"/>
    </font>
    <font>
      <sz val="10"/>
      <color rgb="FF000000"/>
      <name val="Calibri"/>
      <family val="2"/>
      <scheme val="minor"/>
    </font>
    <font>
      <sz val="8"/>
      <color rgb="FF000000"/>
      <name val="Calibri"/>
      <family val="2"/>
      <scheme val="minor"/>
    </font>
    <font>
      <b/>
      <sz val="10"/>
      <color theme="1"/>
      <name val="Tahoma"/>
      <family val="2"/>
    </font>
    <font>
      <sz val="11"/>
      <color theme="1"/>
      <name val="Garamond"/>
      <family val="1"/>
    </font>
    <font>
      <b/>
      <sz val="10"/>
      <name val="Tahoma"/>
      <family val="2"/>
    </font>
    <font>
      <sz val="10"/>
      <color rgb="FF000000"/>
      <name val="Tahoma"/>
      <family val="2"/>
    </font>
    <font>
      <sz val="12"/>
      <color rgb="FF000000"/>
      <name val="Calibri"/>
      <family val="2"/>
      <scheme val="minor"/>
    </font>
    <font>
      <sz val="11"/>
      <color theme="1"/>
      <name val="Calibri"/>
      <family val="2"/>
      <scheme val="minor"/>
    </font>
    <font>
      <sz val="10"/>
      <name val="Calibri"/>
      <family val="2"/>
      <scheme val="minor"/>
    </font>
    <font>
      <sz val="9"/>
      <name val="Century Gothic"/>
      <family val="2"/>
    </font>
    <font>
      <sz val="9"/>
      <color indexed="8"/>
      <name val="Century Gothic"/>
      <family val="2"/>
    </font>
    <font>
      <b/>
      <sz val="22"/>
      <color theme="1"/>
      <name val="Calibri"/>
      <family val="2"/>
      <scheme val="minor"/>
    </font>
    <font>
      <u/>
      <sz val="11"/>
      <color theme="10"/>
      <name val="Calibri"/>
      <family val="2"/>
      <scheme val="minor"/>
    </font>
    <font>
      <sz val="9"/>
      <color theme="1"/>
      <name val="Century Gothic"/>
      <family val="2"/>
    </font>
    <font>
      <sz val="11"/>
      <color rgb="FF000000"/>
      <name val="Calibri"/>
      <family val="2"/>
      <scheme val="minor"/>
    </font>
    <font>
      <sz val="12"/>
      <color rgb="FF333333"/>
      <name val="Calibri"/>
      <family val="2"/>
    </font>
    <font>
      <sz val="14"/>
      <color rgb="FF333333"/>
      <name val="Titillium Web SemiBold"/>
    </font>
    <font>
      <sz val="11"/>
      <name val="Calibri"/>
      <family val="2"/>
      <charset val="1"/>
    </font>
    <font>
      <sz val="10"/>
      <color rgb="FF000000"/>
      <name val="Times New Roman"/>
      <family val="1"/>
      <charset val="1"/>
    </font>
    <font>
      <sz val="9"/>
      <color rgb="FF000000"/>
      <name val="Geneva"/>
      <family val="2"/>
    </font>
    <font>
      <sz val="10"/>
      <name val="Century Gothic"/>
      <family val="2"/>
    </font>
    <font>
      <sz val="8"/>
      <name val="Century Gothic"/>
      <family val="2"/>
    </font>
    <font>
      <i/>
      <sz val="9"/>
      <name val="Century Gothic"/>
      <family val="2"/>
    </font>
    <font>
      <b/>
      <i/>
      <sz val="9"/>
      <name val="Century Gothic"/>
      <family val="2"/>
    </font>
    <font>
      <i/>
      <sz val="10"/>
      <name val="Arial"/>
      <family val="2"/>
    </font>
    <font>
      <sz val="9"/>
      <color rgb="FF000000"/>
      <name val="Century Gothic"/>
      <family val="2"/>
    </font>
    <font>
      <sz val="8"/>
      <color rgb="FF000000"/>
      <name val="Geneva"/>
      <family val="2"/>
    </font>
    <font>
      <sz val="9"/>
      <name val="Geneva"/>
      <family val="2"/>
    </font>
    <font>
      <b/>
      <sz val="14"/>
      <color theme="1"/>
      <name val="Titillium"/>
    </font>
    <font>
      <b/>
      <sz val="11"/>
      <color theme="1"/>
      <name val="Calibri"/>
      <family val="2"/>
      <scheme val="minor"/>
    </font>
    <font>
      <sz val="9"/>
      <color rgb="FF000000"/>
      <name val="Calibri"/>
      <family val="2"/>
      <scheme val="minor"/>
    </font>
    <font>
      <sz val="9"/>
      <color theme="1"/>
      <name val="Calibri"/>
      <family val="2"/>
      <scheme val="minor"/>
    </font>
    <font>
      <sz val="8"/>
      <color theme="1"/>
      <name val="Calibri"/>
      <family val="2"/>
      <scheme val="minor"/>
    </font>
    <font>
      <sz val="8"/>
      <color rgb="FF000000"/>
      <name val="Times New Roman"/>
      <family val="1"/>
    </font>
    <font>
      <b/>
      <sz val="18"/>
      <color theme="1"/>
      <name val="Titillium"/>
    </font>
    <font>
      <sz val="11"/>
      <color theme="1"/>
      <name val="Verdana"/>
      <family val="2"/>
    </font>
    <font>
      <sz val="11"/>
      <color rgb="FF000000"/>
      <name val="Verdana"/>
      <family val="2"/>
    </font>
  </fonts>
  <fills count="9">
    <fill>
      <patternFill patternType="none"/>
    </fill>
    <fill>
      <patternFill patternType="gray125"/>
    </fill>
    <fill>
      <patternFill patternType="solid">
        <fgColor indexed="9"/>
        <bgColor indexed="26"/>
      </patternFill>
    </fill>
    <fill>
      <patternFill patternType="solid">
        <fgColor rgb="FFF9F9F9"/>
        <bgColor indexed="64"/>
      </patternFill>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theme="0"/>
        <bgColor rgb="FF000000"/>
      </patternFill>
    </fill>
    <fill>
      <patternFill patternType="solid">
        <fgColor rgb="FFF9F9F9"/>
        <bgColor rgb="FF000000"/>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s>
  <cellStyleXfs count="8">
    <xf numFmtId="0" fontId="0" fillId="0" borderId="0"/>
    <xf numFmtId="0" fontId="10" fillId="0" borderId="0"/>
    <xf numFmtId="166" fontId="10" fillId="0" borderId="0" applyFill="0" applyBorder="0" applyAlignment="0" applyProtection="0"/>
    <xf numFmtId="167" fontId="10" fillId="0" borderId="0" applyFill="0" applyBorder="0" applyAlignment="0" applyProtection="0"/>
    <xf numFmtId="0" fontId="10" fillId="0" borderId="0"/>
    <xf numFmtId="0" fontId="11" fillId="0" borderId="0"/>
    <xf numFmtId="44" fontId="34" fillId="0" borderId="0" applyFont="0" applyFill="0" applyBorder="0" applyAlignment="0" applyProtection="0"/>
    <xf numFmtId="0" fontId="39" fillId="0" borderId="0" applyNumberFormat="0" applyFill="0" applyBorder="0" applyAlignment="0" applyProtection="0"/>
  </cellStyleXfs>
  <cellXfs count="199">
    <xf numFmtId="0" fontId="0" fillId="0" borderId="0" xfId="0"/>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5" fontId="6" fillId="0" borderId="1" xfId="0" applyNumberFormat="1" applyFont="1" applyBorder="1" applyAlignment="1">
      <alignment horizontal="center" vertical="center" wrapText="1"/>
    </xf>
    <xf numFmtId="0" fontId="7" fillId="0" borderId="0" xfId="0" applyFont="1" applyAlignment="1">
      <alignment horizontal="center"/>
    </xf>
    <xf numFmtId="14" fontId="16" fillId="0" borderId="1" xfId="4" applyNumberFormat="1" applyFont="1" applyBorder="1" applyAlignment="1" applyProtection="1">
      <alignment horizontal="center" vertical="center" wrapText="1"/>
      <protection locked="0"/>
    </xf>
    <xf numFmtId="14" fontId="15" fillId="0" borderId="1" xfId="4" applyNumberFormat="1" applyFont="1" applyBorder="1" applyAlignment="1" applyProtection="1">
      <alignment horizontal="center" vertical="center" wrapText="1"/>
      <protection locked="0"/>
    </xf>
    <xf numFmtId="0" fontId="12" fillId="0" borderId="1" xfId="4" applyFont="1" applyBorder="1" applyAlignment="1" applyProtection="1">
      <alignment horizontal="center" vertical="center" wrapText="1"/>
      <protection locked="0"/>
    </xf>
    <xf numFmtId="4" fontId="16" fillId="0" borderId="1" xfId="2" applyNumberFormat="1" applyFont="1" applyFill="1" applyBorder="1" applyAlignment="1" applyProtection="1">
      <alignment horizontal="center" vertical="center" wrapText="1"/>
    </xf>
    <xf numFmtId="14" fontId="19" fillId="0" borderId="1" xfId="4" applyNumberFormat="1" applyFont="1" applyBorder="1" applyAlignment="1" applyProtection="1">
      <alignment horizontal="center" vertical="center" wrapText="1"/>
      <protection locked="0"/>
    </xf>
    <xf numFmtId="14" fontId="20" fillId="0" borderId="1" xfId="0" applyNumberFormat="1" applyFont="1" applyBorder="1" applyAlignment="1" applyProtection="1">
      <alignment horizontal="center" vertical="center" wrapText="1"/>
      <protection locked="0"/>
    </xf>
    <xf numFmtId="14" fontId="20" fillId="0" borderId="1" xfId="0" applyNumberFormat="1" applyFont="1" applyBorder="1" applyAlignment="1">
      <alignment horizontal="center" vertical="center" wrapText="1"/>
    </xf>
    <xf numFmtId="14" fontId="21" fillId="0" borderId="1" xfId="0" applyNumberFormat="1" applyFont="1" applyBorder="1" applyAlignment="1">
      <alignment horizontal="center" vertical="center" wrapText="1"/>
    </xf>
    <xf numFmtId="0" fontId="16" fillId="0" borderId="1" xfId="0" applyFont="1" applyBorder="1" applyAlignment="1" applyProtection="1">
      <alignment horizontal="center" vertical="center"/>
      <protection locked="0"/>
    </xf>
    <xf numFmtId="0" fontId="22" fillId="0" borderId="1" xfId="0" applyFont="1" applyBorder="1" applyAlignment="1">
      <alignment horizontal="center" vertical="center" wrapText="1"/>
    </xf>
    <xf numFmtId="49" fontId="22" fillId="0" borderId="1" xfId="0" applyNumberFormat="1" applyFont="1" applyBorder="1" applyAlignment="1" applyProtection="1">
      <alignment horizontal="center" vertical="center" wrapText="1"/>
      <protection locked="0"/>
    </xf>
    <xf numFmtId="49" fontId="23" fillId="0" borderId="1" xfId="0" applyNumberFormat="1" applyFont="1" applyBorder="1" applyAlignment="1" applyProtection="1">
      <alignment horizontal="center" vertical="center" wrapText="1"/>
      <protection locked="0"/>
    </xf>
    <xf numFmtId="169" fontId="23" fillId="0" borderId="1" xfId="0" applyNumberFormat="1" applyFont="1" applyBorder="1" applyAlignment="1" applyProtection="1">
      <alignment horizontal="center" vertical="center" wrapText="1"/>
      <protection locked="0"/>
    </xf>
    <xf numFmtId="14" fontId="16" fillId="0" borderId="1" xfId="0" applyNumberFormat="1" applyFont="1" applyBorder="1" applyAlignment="1" applyProtection="1">
      <alignment horizontal="center" vertical="center"/>
      <protection locked="0"/>
    </xf>
    <xf numFmtId="169" fontId="24" fillId="0" borderId="1" xfId="0" applyNumberFormat="1" applyFont="1" applyBorder="1" applyAlignment="1" applyProtection="1">
      <alignment horizontal="center" vertical="center" wrapText="1"/>
      <protection locked="0"/>
    </xf>
    <xf numFmtId="49" fontId="11" fillId="0" borderId="1" xfId="0" applyNumberFormat="1" applyFont="1" applyBorder="1" applyAlignment="1" applyProtection="1">
      <alignment horizontal="center" vertical="center" wrapText="1"/>
      <protection locked="0"/>
    </xf>
    <xf numFmtId="0" fontId="25" fillId="0" borderId="1" xfId="0" applyFont="1" applyBorder="1" applyAlignment="1">
      <alignment horizontal="center" vertical="center" wrapText="1"/>
    </xf>
    <xf numFmtId="169" fontId="22" fillId="0" borderId="1" xfId="0" applyNumberFormat="1" applyFont="1" applyBorder="1" applyAlignment="1" applyProtection="1">
      <alignment horizontal="center" vertical="center" wrapText="1"/>
      <protection locked="0"/>
    </xf>
    <xf numFmtId="169" fontId="15" fillId="0" borderId="1" xfId="0" applyNumberFormat="1" applyFont="1" applyBorder="1" applyAlignment="1" applyProtection="1">
      <alignment horizontal="center" vertical="center" wrapText="1"/>
      <protection locked="0"/>
    </xf>
    <xf numFmtId="169" fontId="16" fillId="0" borderId="1" xfId="0" applyNumberFormat="1" applyFont="1" applyBorder="1" applyAlignment="1" applyProtection="1">
      <alignment horizontal="center" vertical="center" wrapText="1"/>
      <protection locked="0"/>
    </xf>
    <xf numFmtId="0" fontId="0" fillId="0" borderId="1" xfId="0" applyBorder="1"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xf numFmtId="49" fontId="17" fillId="0" borderId="1" xfId="0" applyNumberFormat="1" applyFont="1" applyBorder="1" applyAlignment="1">
      <alignment horizontal="center" vertical="center" wrapText="1"/>
    </xf>
    <xf numFmtId="14" fontId="35" fillId="4" borderId="1" xfId="0" applyNumberFormat="1" applyFont="1" applyFill="1" applyBorder="1" applyAlignment="1">
      <alignment horizontal="center" vertical="center" wrapText="1"/>
    </xf>
    <xf numFmtId="164" fontId="35" fillId="0" borderId="1" xfId="6" applyNumberFormat="1" applyFont="1" applyFill="1" applyBorder="1" applyAlignment="1" applyProtection="1">
      <alignment horizontal="center" vertical="center" wrapText="1"/>
    </xf>
    <xf numFmtId="14" fontId="0" fillId="0" borderId="1" xfId="0" applyNumberFormat="1" applyBorder="1" applyAlignment="1">
      <alignment horizontal="center" vertical="center" wrapText="1"/>
    </xf>
    <xf numFmtId="0" fontId="7" fillId="0" borderId="1" xfId="0" applyFont="1" applyBorder="1" applyAlignment="1">
      <alignment horizontal="center" vertical="center" wrapText="1"/>
    </xf>
    <xf numFmtId="14" fontId="35" fillId="0" borderId="1" xfId="0" applyNumberFormat="1" applyFont="1" applyBorder="1" applyAlignment="1">
      <alignment horizontal="center" vertical="center" wrapText="1"/>
    </xf>
    <xf numFmtId="49" fontId="35" fillId="0" borderId="1" xfId="0" applyNumberFormat="1" applyFont="1" applyBorder="1" applyAlignment="1">
      <alignment horizontal="center" vertical="center" wrapText="1"/>
    </xf>
    <xf numFmtId="0" fontId="20" fillId="0" borderId="1" xfId="0" applyFont="1" applyBorder="1" applyAlignment="1">
      <alignment horizontal="center" vertical="center" wrapText="1"/>
    </xf>
    <xf numFmtId="0" fontId="0" fillId="0" borderId="0" xfId="0" applyAlignment="1">
      <alignment horizontal="center" vertical="center" wrapText="1"/>
    </xf>
    <xf numFmtId="49" fontId="37" fillId="0" borderId="1" xfId="0" applyNumberFormat="1" applyFont="1" applyBorder="1" applyAlignment="1" applyProtection="1">
      <alignment horizontal="center" vertical="center" wrapText="1"/>
      <protection locked="0"/>
    </xf>
    <xf numFmtId="168" fontId="37" fillId="0" borderId="1" xfId="0" applyNumberFormat="1" applyFont="1" applyBorder="1" applyAlignment="1" applyProtection="1">
      <alignment horizontal="center" vertical="center" wrapText="1"/>
      <protection locked="0"/>
    </xf>
    <xf numFmtId="49" fontId="36" fillId="0" borderId="1" xfId="0" applyNumberFormat="1" applyFont="1" applyBorder="1" applyAlignment="1" applyProtection="1">
      <alignment horizontal="center" vertical="center" wrapText="1"/>
      <protection locked="0"/>
    </xf>
    <xf numFmtId="168" fontId="0" fillId="0" borderId="1" xfId="0" applyNumberFormat="1" applyBorder="1" applyAlignment="1">
      <alignment horizontal="center" vertical="center" wrapText="1"/>
    </xf>
    <xf numFmtId="168" fontId="0" fillId="0" borderId="0" xfId="0" applyNumberFormat="1" applyAlignment="1">
      <alignment horizontal="center" vertical="center" wrapText="1"/>
    </xf>
    <xf numFmtId="49" fontId="0" fillId="0" borderId="1" xfId="0" applyNumberFormat="1" applyBorder="1" applyAlignment="1">
      <alignment horizontal="center" vertical="center" wrapText="1"/>
    </xf>
    <xf numFmtId="0" fontId="38" fillId="0" borderId="4" xfId="0" applyFont="1" applyBorder="1" applyAlignment="1">
      <alignment horizontal="center" vertical="center" wrapText="1"/>
    </xf>
    <xf numFmtId="0" fontId="38" fillId="0" borderId="5" xfId="0" applyFont="1" applyBorder="1" applyAlignment="1">
      <alignment horizontal="center" vertical="center" wrapText="1"/>
    </xf>
    <xf numFmtId="49" fontId="40" fillId="5" borderId="1" xfId="0" applyNumberFormat="1" applyFont="1" applyFill="1" applyBorder="1" applyAlignment="1" applyProtection="1">
      <alignment horizontal="center" vertical="center" wrapText="1"/>
      <protection locked="0"/>
    </xf>
    <xf numFmtId="0" fontId="41" fillId="0" borderId="1" xfId="0" applyFont="1" applyBorder="1" applyAlignment="1">
      <alignment horizontal="center" vertical="center" wrapText="1"/>
    </xf>
    <xf numFmtId="8" fontId="41" fillId="0" borderId="1" xfId="0" applyNumberFormat="1" applyFont="1" applyBorder="1" applyAlignment="1">
      <alignment horizontal="center" vertical="center" wrapText="1"/>
    </xf>
    <xf numFmtId="168" fontId="41" fillId="0" borderId="1" xfId="0" applyNumberFormat="1" applyFont="1" applyBorder="1" applyAlignment="1">
      <alignment horizontal="center" vertical="center" wrapText="1"/>
    </xf>
    <xf numFmtId="49" fontId="22" fillId="0" borderId="1" xfId="0" applyNumberFormat="1" applyFont="1" applyBorder="1" applyAlignment="1">
      <alignment horizontal="center" vertical="center" wrapText="1"/>
    </xf>
    <xf numFmtId="168" fontId="42" fillId="0" borderId="1" xfId="0" applyNumberFormat="1" applyFont="1" applyBorder="1" applyAlignment="1">
      <alignment horizontal="center" vertical="center" wrapText="1"/>
    </xf>
    <xf numFmtId="0" fontId="43" fillId="0" borderId="1" xfId="0" applyFont="1" applyBorder="1" applyAlignment="1">
      <alignment horizontal="center" vertical="center" wrapText="1"/>
    </xf>
    <xf numFmtId="0" fontId="44" fillId="0" borderId="1" xfId="0" applyFont="1" applyBorder="1" applyAlignment="1">
      <alignment horizontal="center" vertical="center" wrapText="1"/>
    </xf>
    <xf numFmtId="169" fontId="44" fillId="0" borderId="1" xfId="0" applyNumberFormat="1" applyFont="1" applyBorder="1" applyAlignment="1">
      <alignment horizontal="center" vertical="center" wrapText="1"/>
    </xf>
    <xf numFmtId="14" fontId="44" fillId="0" borderId="1" xfId="0" applyNumberFormat="1" applyFont="1" applyBorder="1" applyAlignment="1">
      <alignment horizontal="center" vertical="center" wrapText="1"/>
    </xf>
    <xf numFmtId="169" fontId="0" fillId="0" borderId="1" xfId="0" applyNumberFormat="1" applyBorder="1" applyAlignment="1">
      <alignment horizontal="center" vertical="center" wrapText="1"/>
    </xf>
    <xf numFmtId="49" fontId="44" fillId="0" borderId="6" xfId="0" applyNumberFormat="1" applyFont="1" applyBorder="1" applyAlignment="1">
      <alignment horizontal="center" vertical="center" wrapText="1"/>
    </xf>
    <xf numFmtId="0" fontId="0" fillId="0" borderId="6" xfId="0" applyBorder="1" applyAlignment="1">
      <alignment horizontal="center" vertical="center" wrapText="1"/>
    </xf>
    <xf numFmtId="0" fontId="44" fillId="0" borderId="6" xfId="0" applyFont="1" applyBorder="1" applyAlignment="1">
      <alignment horizontal="center" vertical="center" wrapText="1"/>
    </xf>
    <xf numFmtId="0" fontId="45" fillId="0" borderId="0" xfId="0" applyFont="1" applyAlignment="1">
      <alignment horizontal="center" vertical="center" wrapText="1"/>
    </xf>
    <xf numFmtId="14" fontId="37" fillId="0" borderId="1" xfId="0" applyNumberFormat="1" applyFont="1" applyBorder="1" applyAlignment="1" applyProtection="1">
      <alignment horizontal="center" vertical="center" wrapText="1"/>
      <protection locked="0"/>
    </xf>
    <xf numFmtId="0" fontId="36" fillId="0" borderId="1" xfId="0" applyFont="1" applyBorder="1" applyAlignment="1">
      <alignment horizontal="center" vertical="center" wrapText="1"/>
    </xf>
    <xf numFmtId="2" fontId="36" fillId="0" borderId="1" xfId="0" applyNumberFormat="1" applyFont="1" applyBorder="1" applyAlignment="1">
      <alignment horizontal="center" vertical="center" wrapText="1"/>
    </xf>
    <xf numFmtId="2" fontId="36" fillId="0" borderId="1" xfId="6" applyNumberFormat="1" applyFont="1" applyFill="1" applyBorder="1" applyAlignment="1" applyProtection="1">
      <alignment horizontal="center" vertical="center" wrapText="1"/>
      <protection locked="0"/>
    </xf>
    <xf numFmtId="2" fontId="46" fillId="3" borderId="1" xfId="0" applyNumberFormat="1" applyFont="1" applyFill="1" applyBorder="1" applyAlignment="1">
      <alignment horizontal="center" vertical="center" wrapText="1"/>
    </xf>
    <xf numFmtId="2" fontId="36" fillId="0" borderId="1" xfId="0" applyNumberFormat="1" applyFont="1" applyBorder="1" applyAlignment="1" applyProtection="1">
      <alignment horizontal="center" vertical="center" wrapText="1"/>
      <protection locked="0"/>
    </xf>
    <xf numFmtId="2" fontId="48" fillId="0" borderId="1" xfId="0" applyNumberFormat="1" applyFont="1" applyBorder="1" applyAlignment="1">
      <alignment horizontal="center" vertical="center" wrapText="1"/>
    </xf>
    <xf numFmtId="2" fontId="36" fillId="0" borderId="0" xfId="0" applyNumberFormat="1" applyFont="1" applyAlignment="1">
      <alignment horizontal="center" vertical="center" wrapText="1"/>
    </xf>
    <xf numFmtId="2" fontId="49" fillId="0" borderId="1" xfId="0" applyNumberFormat="1" applyFont="1" applyBorder="1" applyAlignment="1">
      <alignment horizontal="center" vertical="center" wrapText="1"/>
    </xf>
    <xf numFmtId="2" fontId="49" fillId="0" borderId="1" xfId="6" applyNumberFormat="1" applyFont="1" applyFill="1" applyBorder="1" applyAlignment="1" applyProtection="1">
      <alignment horizontal="center" vertical="center" wrapText="1"/>
      <protection locked="0"/>
    </xf>
    <xf numFmtId="2" fontId="50" fillId="0" borderId="1" xfId="0" applyNumberFormat="1" applyFont="1" applyBorder="1" applyAlignment="1">
      <alignment horizontal="center" vertical="center" wrapText="1"/>
    </xf>
    <xf numFmtId="2" fontId="36" fillId="0" borderId="2" xfId="6" applyNumberFormat="1" applyFont="1" applyBorder="1" applyAlignment="1" applyProtection="1">
      <alignment horizontal="center" vertical="center" wrapText="1"/>
      <protection locked="0"/>
    </xf>
    <xf numFmtId="2" fontId="36" fillId="0" borderId="2" xfId="0" applyNumberFormat="1" applyFont="1" applyBorder="1" applyAlignment="1">
      <alignment horizontal="center" vertical="center" wrapText="1"/>
    </xf>
    <xf numFmtId="2" fontId="54" fillId="0" borderId="1" xfId="0" applyNumberFormat="1" applyFont="1" applyBorder="1" applyAlignment="1">
      <alignment horizontal="center" vertical="center" wrapText="1"/>
    </xf>
    <xf numFmtId="2" fontId="49" fillId="0" borderId="1" xfId="0" applyNumberFormat="1" applyFont="1" applyBorder="1" applyAlignment="1" applyProtection="1">
      <alignment horizontal="center" vertical="center" wrapText="1"/>
      <protection locked="0"/>
    </xf>
    <xf numFmtId="2" fontId="47" fillId="0" borderId="1" xfId="0" applyNumberFormat="1" applyFont="1" applyBorder="1" applyAlignment="1">
      <alignment horizontal="center" vertical="center" wrapText="1"/>
    </xf>
    <xf numFmtId="171" fontId="36" fillId="0" borderId="1" xfId="0" applyNumberFormat="1" applyFont="1" applyBorder="1" applyAlignment="1">
      <alignment horizontal="center" vertical="center" wrapText="1"/>
    </xf>
    <xf numFmtId="171" fontId="0" fillId="0" borderId="1" xfId="0" applyNumberFormat="1" applyBorder="1" applyAlignment="1">
      <alignment horizontal="center" vertical="center" wrapText="1"/>
    </xf>
    <xf numFmtId="2" fontId="0" fillId="0" borderId="1" xfId="6" applyNumberFormat="1" applyFont="1" applyBorder="1" applyAlignment="1">
      <alignment horizontal="center" vertical="center" wrapText="1"/>
    </xf>
    <xf numFmtId="171" fontId="49" fillId="0" borderId="1" xfId="0" applyNumberFormat="1" applyFont="1" applyBorder="1" applyAlignment="1">
      <alignment horizontal="center" vertical="center" wrapText="1"/>
    </xf>
    <xf numFmtId="49" fontId="49" fillId="0" borderId="1" xfId="0" applyNumberFormat="1" applyFont="1" applyBorder="1" applyAlignment="1">
      <alignment horizontal="center" vertical="center" wrapText="1"/>
    </xf>
    <xf numFmtId="2" fontId="0" fillId="0" borderId="1" xfId="0" applyNumberFormat="1" applyBorder="1" applyAlignment="1">
      <alignment horizontal="center" vertical="center" wrapText="1"/>
    </xf>
    <xf numFmtId="2" fontId="51" fillId="0" borderId="1" xfId="0" applyNumberFormat="1" applyFont="1" applyBorder="1" applyAlignment="1">
      <alignment horizontal="center" vertical="center" wrapText="1"/>
    </xf>
    <xf numFmtId="2" fontId="36" fillId="0" borderId="7" xfId="0" applyNumberFormat="1" applyFont="1" applyBorder="1" applyAlignment="1">
      <alignment horizontal="center" vertical="center" wrapText="1"/>
    </xf>
    <xf numFmtId="2" fontId="0" fillId="0" borderId="1" xfId="7" applyNumberFormat="1" applyFont="1" applyBorder="1" applyAlignment="1">
      <alignment horizontal="center" vertical="center" wrapText="1"/>
    </xf>
    <xf numFmtId="2" fontId="52" fillId="0" borderId="1" xfId="0" applyNumberFormat="1" applyFont="1" applyBorder="1" applyAlignment="1">
      <alignment horizontal="center" vertical="center" wrapText="1"/>
    </xf>
    <xf numFmtId="2" fontId="53" fillId="0" borderId="1" xfId="0" applyNumberFormat="1" applyFont="1" applyBorder="1" applyAlignment="1">
      <alignment horizontal="center" vertical="center" wrapText="1"/>
    </xf>
    <xf numFmtId="2" fontId="10" fillId="0" borderId="1" xfId="7" applyNumberFormat="1" applyFont="1" applyBorder="1" applyAlignment="1">
      <alignment horizontal="center" vertical="center" wrapText="1"/>
    </xf>
    <xf numFmtId="2" fontId="46" fillId="0" borderId="1" xfId="0" applyNumberFormat="1" applyFont="1" applyBorder="1" applyAlignment="1">
      <alignment horizontal="center" vertical="center" wrapText="1"/>
    </xf>
    <xf numFmtId="2" fontId="47" fillId="0" borderId="1" xfId="2" applyNumberFormat="1" applyFont="1" applyBorder="1" applyAlignment="1">
      <alignment horizontal="center" vertical="center" wrapText="1"/>
    </xf>
    <xf numFmtId="4" fontId="37" fillId="0" borderId="1" xfId="0" applyNumberFormat="1" applyFont="1" applyBorder="1" applyAlignment="1" applyProtection="1">
      <alignment horizontal="center" vertical="center" wrapText="1"/>
      <protection locked="0"/>
    </xf>
    <xf numFmtId="0" fontId="37" fillId="0" borderId="1" xfId="0" applyFont="1" applyBorder="1" applyAlignment="1" applyProtection="1">
      <alignment horizontal="center" vertical="center" wrapText="1"/>
      <protection locked="0"/>
    </xf>
    <xf numFmtId="0" fontId="37" fillId="0" borderId="1" xfId="0" applyFont="1" applyBorder="1" applyAlignment="1">
      <alignment horizontal="center" vertical="center" wrapText="1"/>
    </xf>
    <xf numFmtId="0" fontId="57" fillId="6" borderId="8" xfId="0" applyFont="1" applyFill="1" applyBorder="1" applyAlignment="1">
      <alignment horizontal="center" vertical="center" wrapText="1"/>
    </xf>
    <xf numFmtId="0" fontId="58" fillId="0" borderId="1" xfId="0" applyFont="1" applyBorder="1" applyAlignment="1">
      <alignment horizontal="center" vertical="center" wrapText="1"/>
    </xf>
    <xf numFmtId="4" fontId="57" fillId="6" borderId="8" xfId="0" applyNumberFormat="1" applyFont="1" applyFill="1" applyBorder="1" applyAlignment="1">
      <alignment horizontal="center" vertical="center" wrapText="1"/>
    </xf>
    <xf numFmtId="14" fontId="57" fillId="6" borderId="8" xfId="0" applyNumberFormat="1" applyFont="1" applyFill="1" applyBorder="1" applyAlignment="1">
      <alignment horizontal="center" vertical="center" wrapText="1"/>
    </xf>
    <xf numFmtId="0" fontId="57" fillId="6" borderId="9" xfId="0" applyFont="1" applyFill="1" applyBorder="1" applyAlignment="1">
      <alignment horizontal="center" vertical="center" wrapText="1"/>
    </xf>
    <xf numFmtId="14" fontId="57" fillId="7" borderId="8" xfId="0" applyNumberFormat="1" applyFont="1" applyFill="1" applyBorder="1" applyAlignment="1">
      <alignment horizontal="center" vertical="center" wrapText="1"/>
    </xf>
    <xf numFmtId="0" fontId="0" fillId="4" borderId="1" xfId="0" applyFill="1" applyBorder="1" applyAlignment="1">
      <alignment horizontal="center" vertical="center" wrapText="1"/>
    </xf>
    <xf numFmtId="0" fontId="57" fillId="6" borderId="10" xfId="0" applyFont="1" applyFill="1" applyBorder="1" applyAlignment="1">
      <alignment horizontal="center" vertical="center" wrapText="1"/>
    </xf>
    <xf numFmtId="4" fontId="57" fillId="6" borderId="11" xfId="0" applyNumberFormat="1" applyFont="1" applyFill="1" applyBorder="1" applyAlignment="1">
      <alignment horizontal="center" vertical="center" wrapText="1"/>
    </xf>
    <xf numFmtId="14" fontId="57" fillId="6" borderId="10" xfId="0" applyNumberFormat="1" applyFont="1" applyFill="1" applyBorder="1" applyAlignment="1">
      <alignment horizontal="center" vertical="center" wrapText="1"/>
    </xf>
    <xf numFmtId="0" fontId="57" fillId="6" borderId="12" xfId="0" applyFont="1" applyFill="1" applyBorder="1" applyAlignment="1">
      <alignment horizontal="center" vertical="center" wrapText="1"/>
    </xf>
    <xf numFmtId="14" fontId="57" fillId="6" borderId="9" xfId="0" applyNumberFormat="1" applyFont="1" applyFill="1" applyBorder="1" applyAlignment="1">
      <alignment horizontal="center" vertical="center" wrapText="1"/>
    </xf>
    <xf numFmtId="4" fontId="57" fillId="6" borderId="12" xfId="0" applyNumberFormat="1" applyFont="1" applyFill="1" applyBorder="1" applyAlignment="1">
      <alignment horizontal="center" vertical="center" wrapText="1"/>
    </xf>
    <xf numFmtId="0" fontId="59" fillId="0" borderId="1" xfId="0" applyFont="1" applyBorder="1" applyAlignment="1">
      <alignment horizontal="center" vertical="center" wrapText="1"/>
    </xf>
    <xf numFmtId="4" fontId="57" fillId="7" borderId="12" xfId="0" applyNumberFormat="1" applyFont="1" applyFill="1" applyBorder="1" applyAlignment="1">
      <alignment horizontal="center" vertical="center" wrapText="1"/>
    </xf>
    <xf numFmtId="14" fontId="57" fillId="7" borderId="9" xfId="0" applyNumberFormat="1" applyFont="1" applyFill="1" applyBorder="1" applyAlignment="1">
      <alignment horizontal="center" vertical="center" wrapText="1"/>
    </xf>
    <xf numFmtId="0" fontId="17" fillId="0" borderId="1" xfId="0" applyFont="1" applyBorder="1" applyAlignment="1">
      <alignment horizontal="center" vertical="center" wrapText="1"/>
    </xf>
    <xf numFmtId="0" fontId="57" fillId="7" borderId="12" xfId="0" applyFont="1" applyFill="1" applyBorder="1" applyAlignment="1">
      <alignment horizontal="center" vertical="center" wrapText="1"/>
    </xf>
    <xf numFmtId="4" fontId="57" fillId="6" borderId="13" xfId="0" applyNumberFormat="1" applyFont="1" applyFill="1" applyBorder="1" applyAlignment="1">
      <alignment horizontal="center" vertical="center" wrapText="1"/>
    </xf>
    <xf numFmtId="14" fontId="57" fillId="6" borderId="14"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57" fillId="6" borderId="1" xfId="0" applyFont="1" applyFill="1" applyBorder="1" applyAlignment="1">
      <alignment horizontal="center" vertical="center" wrapText="1"/>
    </xf>
    <xf numFmtId="4" fontId="57" fillId="6" borderId="1" xfId="0" applyNumberFormat="1" applyFont="1" applyFill="1" applyBorder="1" applyAlignment="1">
      <alignment horizontal="center" vertical="center" wrapText="1"/>
    </xf>
    <xf numFmtId="14" fontId="57" fillId="6" borderId="1" xfId="0" applyNumberFormat="1" applyFont="1" applyFill="1" applyBorder="1" applyAlignment="1">
      <alignment horizontal="center" vertical="center" wrapText="1"/>
    </xf>
    <xf numFmtId="0" fontId="57" fillId="7" borderId="9" xfId="0" applyFont="1" applyFill="1" applyBorder="1" applyAlignment="1">
      <alignment horizontal="center" vertical="center" wrapText="1"/>
    </xf>
    <xf numFmtId="0" fontId="58" fillId="4" borderId="1" xfId="0" applyFont="1" applyFill="1" applyBorder="1" applyAlignment="1">
      <alignment horizontal="center" vertical="center" wrapText="1"/>
    </xf>
    <xf numFmtId="0" fontId="59" fillId="4" borderId="1" xfId="0" applyFont="1" applyFill="1" applyBorder="1" applyAlignment="1">
      <alignment horizontal="center" vertical="center" wrapText="1"/>
    </xf>
    <xf numFmtId="0" fontId="57" fillId="7" borderId="1" xfId="0" applyFont="1" applyFill="1" applyBorder="1" applyAlignment="1">
      <alignment horizontal="center" vertical="center" wrapText="1"/>
    </xf>
    <xf numFmtId="4" fontId="57" fillId="7" borderId="1" xfId="0" applyNumberFormat="1" applyFont="1" applyFill="1" applyBorder="1" applyAlignment="1">
      <alignment horizontal="center" vertical="center" wrapText="1"/>
    </xf>
    <xf numFmtId="14" fontId="57" fillId="7" borderId="1" xfId="0" applyNumberFormat="1" applyFont="1" applyFill="1" applyBorder="1" applyAlignment="1">
      <alignment horizontal="center" vertical="center" wrapText="1"/>
    </xf>
    <xf numFmtId="0" fontId="57" fillId="6" borderId="11" xfId="0" applyFont="1" applyFill="1" applyBorder="1" applyAlignment="1">
      <alignment horizontal="center" vertical="center" wrapText="1"/>
    </xf>
    <xf numFmtId="0" fontId="57" fillId="6" borderId="14" xfId="0" applyFont="1" applyFill="1" applyBorder="1" applyAlignment="1">
      <alignment horizontal="center" vertical="center" wrapText="1"/>
    </xf>
    <xf numFmtId="0" fontId="57" fillId="6" borderId="13" xfId="0" applyFont="1" applyFill="1" applyBorder="1" applyAlignment="1">
      <alignment horizontal="center" vertical="center" wrapText="1"/>
    </xf>
    <xf numFmtId="0" fontId="57" fillId="7" borderId="13" xfId="0" applyFont="1" applyFill="1" applyBorder="1" applyAlignment="1">
      <alignment horizontal="center" vertical="center" wrapText="1"/>
    </xf>
    <xf numFmtId="0" fontId="17" fillId="4" borderId="1" xfId="0" applyFont="1" applyFill="1" applyBorder="1" applyAlignment="1">
      <alignment horizontal="center" vertical="center" wrapText="1"/>
    </xf>
    <xf numFmtId="0" fontId="57" fillId="6" borderId="0" xfId="0" applyFont="1" applyFill="1" applyAlignment="1">
      <alignment horizontal="center" vertical="center" wrapText="1"/>
    </xf>
    <xf numFmtId="0" fontId="28" fillId="6" borderId="1" xfId="0" applyFont="1" applyFill="1" applyBorder="1" applyAlignment="1">
      <alignment horizontal="center" vertical="center" wrapText="1"/>
    </xf>
    <xf numFmtId="0" fontId="60" fillId="8" borderId="1" xfId="0" applyFont="1" applyFill="1" applyBorder="1" applyAlignment="1">
      <alignment horizontal="center" vertical="center" wrapText="1"/>
    </xf>
    <xf numFmtId="0" fontId="58" fillId="0" borderId="3" xfId="0" applyFont="1" applyBorder="1" applyAlignment="1">
      <alignment horizontal="center" vertical="center" wrapText="1"/>
    </xf>
    <xf numFmtId="0" fontId="57" fillId="6" borderId="3" xfId="0" applyFont="1" applyFill="1" applyBorder="1" applyAlignment="1">
      <alignment horizontal="center" vertical="center" wrapText="1"/>
    </xf>
    <xf numFmtId="14" fontId="57" fillId="6" borderId="3" xfId="0" applyNumberFormat="1" applyFont="1" applyFill="1" applyBorder="1" applyAlignment="1">
      <alignment horizontal="center" vertical="center" wrapText="1"/>
    </xf>
    <xf numFmtId="0" fontId="56" fillId="0" borderId="1" xfId="0" applyFont="1" applyBorder="1" applyAlignment="1">
      <alignment horizontal="center" vertical="center" wrapText="1"/>
    </xf>
    <xf numFmtId="0" fontId="0" fillId="0" borderId="7" xfId="0" applyBorder="1" applyAlignment="1">
      <alignment horizontal="center" vertical="center" wrapText="1"/>
    </xf>
    <xf numFmtId="0" fontId="27" fillId="6" borderId="9" xfId="0" applyFont="1" applyFill="1" applyBorder="1" applyAlignment="1">
      <alignment horizontal="center" vertical="center" wrapText="1"/>
    </xf>
    <xf numFmtId="49" fontId="0" fillId="0" borderId="0" xfId="0" applyNumberFormat="1" applyAlignment="1">
      <alignment horizontal="center" vertical="center" wrapText="1"/>
    </xf>
    <xf numFmtId="4" fontId="16" fillId="0" borderId="1" xfId="4" applyNumberFormat="1" applyFont="1" applyBorder="1" applyAlignment="1" applyProtection="1">
      <alignment horizontal="center" vertical="center" wrapText="1"/>
      <protection locked="0"/>
    </xf>
    <xf numFmtId="4" fontId="15" fillId="0" borderId="1" xfId="4" applyNumberFormat="1" applyFont="1" applyBorder="1" applyAlignment="1" applyProtection="1">
      <alignment horizontal="center" vertical="center" wrapText="1"/>
      <protection locked="0"/>
    </xf>
    <xf numFmtId="0" fontId="13" fillId="0" borderId="1" xfId="4" applyFont="1" applyBorder="1" applyAlignment="1">
      <alignment horizontal="center" vertical="center" wrapText="1"/>
    </xf>
    <xf numFmtId="0" fontId="16" fillId="0" borderId="1" xfId="4" applyFont="1" applyBorder="1" applyAlignment="1">
      <alignment horizontal="center" vertical="center" wrapText="1"/>
    </xf>
    <xf numFmtId="0" fontId="14" fillId="0" borderId="1" xfId="4" applyFont="1" applyBorder="1" applyAlignment="1">
      <alignment horizontal="center" vertical="center" wrapText="1"/>
    </xf>
    <xf numFmtId="49" fontId="12" fillId="0" borderId="1" xfId="4" applyNumberFormat="1" applyFont="1" applyBorder="1" applyAlignment="1" applyProtection="1">
      <alignment horizontal="center" vertical="center" wrapText="1"/>
      <protection locked="0"/>
    </xf>
    <xf numFmtId="4" fontId="16" fillId="0" borderId="1" xfId="4" applyNumberFormat="1" applyFont="1" applyBorder="1" applyAlignment="1">
      <alignment horizontal="center" vertical="center" wrapText="1"/>
    </xf>
    <xf numFmtId="0" fontId="10" fillId="0" borderId="1" xfId="0" applyFont="1" applyBorder="1" applyAlignment="1" applyProtection="1">
      <alignment horizontal="center" vertical="center" wrapText="1"/>
      <protection locked="0"/>
    </xf>
    <xf numFmtId="49" fontId="10" fillId="0" borderId="1" xfId="4" applyNumberFormat="1" applyBorder="1" applyAlignment="1" applyProtection="1">
      <alignment horizontal="center" vertical="center" wrapText="1"/>
      <protection locked="0"/>
    </xf>
    <xf numFmtId="0" fontId="10" fillId="0" borderId="1" xfId="4" applyBorder="1" applyAlignment="1" applyProtection="1">
      <alignment horizontal="center" vertical="center" wrapText="1"/>
      <protection locked="0"/>
    </xf>
    <xf numFmtId="0" fontId="12" fillId="0" borderId="1" xfId="0" applyFont="1" applyBorder="1" applyAlignment="1" applyProtection="1">
      <alignment horizontal="center" vertical="center" wrapText="1"/>
      <protection locked="0"/>
    </xf>
    <xf numFmtId="0" fontId="10" fillId="0" borderId="1" xfId="4" applyBorder="1" applyAlignment="1">
      <alignment horizontal="center" vertical="center" wrapText="1"/>
    </xf>
    <xf numFmtId="49" fontId="10" fillId="0" borderId="1" xfId="0" applyNumberFormat="1" applyFont="1" applyBorder="1" applyAlignment="1" applyProtection="1">
      <alignment horizontal="center" vertical="center" wrapText="1"/>
      <protection locked="0"/>
    </xf>
    <xf numFmtId="0" fontId="18"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49" fontId="26" fillId="0" borderId="1" xfId="0" applyNumberFormat="1" applyFont="1" applyBorder="1" applyAlignment="1">
      <alignment horizontal="center" vertical="center" wrapText="1"/>
    </xf>
    <xf numFmtId="170" fontId="17" fillId="0" borderId="1" xfId="0" applyNumberFormat="1" applyFont="1" applyBorder="1" applyAlignment="1">
      <alignment horizontal="center" vertical="center" wrapText="1"/>
    </xf>
    <xf numFmtId="0" fontId="17" fillId="0" borderId="0" xfId="0" applyFont="1" applyAlignment="1">
      <alignment horizontal="center" vertical="center" wrapText="1"/>
    </xf>
    <xf numFmtId="49" fontId="26" fillId="0" borderId="3" xfId="0" applyNumberFormat="1" applyFont="1" applyBorder="1" applyAlignment="1">
      <alignment horizontal="center" vertical="center" wrapText="1"/>
    </xf>
    <xf numFmtId="0" fontId="17" fillId="0" borderId="3" xfId="0" applyFont="1" applyBorder="1" applyAlignment="1">
      <alignment horizontal="center" vertical="center" wrapText="1"/>
    </xf>
    <xf numFmtId="170" fontId="17" fillId="0" borderId="3" xfId="0" applyNumberFormat="1" applyFont="1" applyBorder="1" applyAlignment="1">
      <alignment horizontal="center" vertical="center" wrapText="1"/>
    </xf>
    <xf numFmtId="14" fontId="0" fillId="0" borderId="3" xfId="0" applyNumberFormat="1" applyBorder="1" applyAlignment="1">
      <alignment horizontal="center" vertical="center" wrapText="1"/>
    </xf>
    <xf numFmtId="14" fontId="17"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0" fillId="0" borderId="1" xfId="0" applyFont="1" applyBorder="1" applyAlignment="1">
      <alignment horizontal="center" vertical="center" wrapText="1"/>
    </xf>
    <xf numFmtId="49" fontId="29" fillId="0" borderId="1" xfId="0" applyNumberFormat="1" applyFont="1" applyBorder="1" applyAlignment="1">
      <alignment horizontal="center" vertical="center" wrapText="1"/>
    </xf>
    <xf numFmtId="0" fontId="31" fillId="0" borderId="1" xfId="0" applyFont="1" applyBorder="1" applyAlignment="1">
      <alignment horizontal="center" vertical="center" wrapText="1"/>
    </xf>
    <xf numFmtId="49" fontId="26" fillId="3" borderId="1" xfId="0" applyNumberFormat="1" applyFont="1" applyFill="1" applyBorder="1" applyAlignment="1">
      <alignment horizontal="center" vertical="center" wrapText="1"/>
    </xf>
    <xf numFmtId="0" fontId="32" fillId="0" borderId="1" xfId="0" applyFont="1" applyBorder="1" applyAlignment="1">
      <alignment horizontal="center" vertical="center" wrapText="1"/>
    </xf>
    <xf numFmtId="170" fontId="0" fillId="0" borderId="1" xfId="0" applyNumberFormat="1" applyBorder="1" applyAlignment="1">
      <alignment horizontal="center" vertical="center" wrapText="1"/>
    </xf>
    <xf numFmtId="49" fontId="29" fillId="4" borderId="1" xfId="0" applyNumberFormat="1" applyFont="1" applyFill="1" applyBorder="1" applyAlignment="1">
      <alignment horizontal="center" vertical="center" wrapText="1"/>
    </xf>
    <xf numFmtId="0" fontId="33" fillId="0" borderId="1" xfId="0" applyFont="1" applyBorder="1" applyAlignment="1">
      <alignment horizontal="center" vertical="center" wrapText="1"/>
    </xf>
    <xf numFmtId="0" fontId="16" fillId="0" borderId="1" xfId="0" applyFont="1" applyBorder="1" applyAlignment="1">
      <alignment horizontal="center" vertical="center" wrapText="1"/>
    </xf>
    <xf numFmtId="49" fontId="16" fillId="0" borderId="1" xfId="0" applyNumberFormat="1" applyFont="1" applyBorder="1" applyAlignment="1" applyProtection="1">
      <alignment horizontal="center" vertical="center" wrapText="1"/>
      <protection locked="0"/>
    </xf>
    <xf numFmtId="0" fontId="19" fillId="0" borderId="1" xfId="0" applyFont="1" applyBorder="1" applyAlignment="1">
      <alignment horizontal="center" vertical="center" wrapText="1"/>
    </xf>
    <xf numFmtId="49" fontId="15" fillId="0" borderId="1" xfId="0" applyNumberFormat="1" applyFont="1" applyBorder="1" applyAlignment="1" applyProtection="1">
      <alignment horizontal="center" vertical="center" wrapText="1"/>
      <protection locked="0"/>
    </xf>
    <xf numFmtId="164" fontId="15" fillId="0" borderId="1" xfId="0" applyNumberFormat="1" applyFont="1" applyBorder="1" applyAlignment="1" applyProtection="1">
      <alignment horizontal="center" vertical="center" wrapText="1"/>
      <protection locked="0"/>
    </xf>
    <xf numFmtId="14" fontId="15" fillId="0" borderId="1" xfId="0" applyNumberFormat="1" applyFont="1" applyBorder="1" applyAlignment="1" applyProtection="1">
      <alignment horizontal="center" vertical="center" wrapText="1"/>
      <protection locked="0"/>
    </xf>
    <xf numFmtId="0" fontId="16" fillId="0" borderId="1" xfId="7" applyFont="1" applyFill="1" applyBorder="1" applyAlignment="1">
      <alignment horizontal="center" vertical="center" wrapText="1"/>
    </xf>
    <xf numFmtId="49" fontId="16" fillId="0" borderId="1" xfId="0" applyNumberFormat="1" applyFont="1" applyBorder="1" applyAlignment="1">
      <alignment horizontal="center" vertical="center" wrapText="1"/>
    </xf>
    <xf numFmtId="164" fontId="16" fillId="0" borderId="1" xfId="0" applyNumberFormat="1" applyFont="1" applyBorder="1" applyAlignment="1" applyProtection="1">
      <alignment horizontal="center" vertical="center" wrapText="1"/>
      <protection locked="0"/>
    </xf>
    <xf numFmtId="14" fontId="16" fillId="0" borderId="1" xfId="0" applyNumberFormat="1" applyFont="1" applyBorder="1" applyAlignment="1" applyProtection="1">
      <alignment horizontal="center" vertical="center" wrapText="1"/>
      <protection locked="0"/>
    </xf>
    <xf numFmtId="2" fontId="36" fillId="0" borderId="1" xfId="0" quotePrefix="1" applyNumberFormat="1" applyFont="1" applyBorder="1" applyAlignment="1">
      <alignment horizontal="center" vertical="center" wrapText="1"/>
    </xf>
    <xf numFmtId="44" fontId="0" fillId="0" borderId="1" xfId="0" applyNumberFormat="1" applyBorder="1" applyAlignment="1">
      <alignment horizontal="center" vertical="center"/>
    </xf>
    <xf numFmtId="0" fontId="62" fillId="0" borderId="1" xfId="0" applyFont="1" applyBorder="1" applyAlignment="1">
      <alignment horizontal="center" vertical="center" wrapText="1"/>
    </xf>
    <xf numFmtId="172" fontId="62" fillId="0" borderId="1" xfId="0" applyNumberFormat="1" applyFont="1" applyBorder="1" applyAlignment="1">
      <alignment horizontal="center" vertical="center" wrapText="1"/>
    </xf>
    <xf numFmtId="14" fontId="62" fillId="0" borderId="1" xfId="0" applyNumberFormat="1" applyFont="1" applyBorder="1" applyAlignment="1">
      <alignment horizontal="center" vertical="center" wrapText="1"/>
    </xf>
    <xf numFmtId="173" fontId="62" fillId="0" borderId="1" xfId="0" applyNumberFormat="1" applyFont="1" applyBorder="1" applyAlignment="1">
      <alignment horizontal="center" vertical="center" wrapText="1"/>
    </xf>
    <xf numFmtId="0" fontId="63" fillId="3" borderId="1" xfId="0" applyFont="1" applyFill="1" applyBorder="1" applyAlignment="1">
      <alignment horizontal="center" vertical="center" wrapText="1"/>
    </xf>
    <xf numFmtId="0" fontId="62" fillId="3" borderId="1" xfId="0" applyFont="1" applyFill="1" applyBorder="1" applyAlignment="1">
      <alignment horizontal="center" vertical="center" wrapText="1"/>
    </xf>
    <xf numFmtId="0" fontId="0" fillId="0" borderId="1" xfId="0" applyBorder="1"/>
    <xf numFmtId="49" fontId="4"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49" fontId="55" fillId="0" borderId="0" xfId="0" applyNumberFormat="1" applyFont="1" applyAlignment="1">
      <alignment horizontal="center" vertical="center" wrapText="1"/>
    </xf>
    <xf numFmtId="49" fontId="61" fillId="0" borderId="0" xfId="0" applyNumberFormat="1" applyFont="1" applyAlignment="1">
      <alignment horizontal="center" vertical="center" wrapText="1"/>
    </xf>
  </cellXfs>
  <cellStyles count="8">
    <cellStyle name="Collegamento ipertestuale" xfId="7" builtinId="8"/>
    <cellStyle name="Euro" xfId="2" xr:uid="{582A2B89-0BBF-4F03-9EA4-46ABE09D01B3}"/>
    <cellStyle name="Migliaia 2" xfId="3" xr:uid="{F335B145-1C23-4DF1-8978-500542DB0C11}"/>
    <cellStyle name="Normale" xfId="0" builtinId="0"/>
    <cellStyle name="Normale 2" xfId="4" xr:uid="{0C243D6E-08BA-45B4-9BC8-C8C44C1C8FA6}"/>
    <cellStyle name="Normale 3" xfId="5" xr:uid="{B3753473-1497-434E-A451-D7EBCD1AAF42}"/>
    <cellStyle name="Normale 4" xfId="1" xr:uid="{97A107A6-A13B-4537-8412-0C3583E14A74}"/>
    <cellStyle name="Valuta" xfId="6" builtinId="4"/>
  </cellStyles>
  <dxfs count="1">
    <dxf>
      <font>
        <color indexed="20"/>
      </font>
      <fill>
        <patternFill>
          <bgColor indexed="45"/>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16.200\Scambiuffici\Users\marina.delia01\Downloads\C.C.%20PISA%20CIG%202023%20-%20Copi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ziende PI"/>
      <sheetName val="Lotti"/>
      <sheetName val="Metadata"/>
    </sheetNames>
    <sheetDataSet>
      <sheetData sheetId="0">
        <row r="2">
          <cell r="A2" t="str">
            <v>4SPORT SRL</v>
          </cell>
          <cell r="I2" t="str">
            <v>02-PROCEDURA RISTRETTA</v>
          </cell>
        </row>
        <row r="3">
          <cell r="A3" t="str">
            <v>A.M. GRAF SRL</v>
          </cell>
        </row>
        <row r="4">
          <cell r="A4" t="str">
            <v>A.S.T.I.  VIAGGI srl</v>
          </cell>
        </row>
        <row r="5">
          <cell r="A5" t="str">
            <v>A2A ENERGIA SPA</v>
          </cell>
          <cell r="I5" t="str">
            <v>03-PROCEDURA NEGOZIATA PREVIA PUBBLICAZIONE DEL BANDO</v>
          </cell>
        </row>
        <row r="6">
          <cell r="A6" t="str">
            <v>ADPARTNERS</v>
          </cell>
          <cell r="I6" t="str">
            <v>04-PROCEDURA NEGOZIATA SENZA PREVIA PUBBLICAZIONE DEL BANDO</v>
          </cell>
        </row>
        <row r="7">
          <cell r="A7" t="str">
            <v>AESSEPI SRL</v>
          </cell>
          <cell r="I7" t="str">
            <v>05-DIALOGO COMPETITIVO</v>
          </cell>
        </row>
        <row r="8">
          <cell r="A8" t="str">
            <v>AGOSTINI</v>
          </cell>
          <cell r="I8" t="str">
            <v>06-PROCEDURA NEGOZIATA SENZA PREVIA INDIZIONE DI  GARA ART. 221 D.LGS. 163/2006</v>
          </cell>
        </row>
        <row r="9">
          <cell r="A9" t="str">
            <v>AGRARIA DI VITA SRL</v>
          </cell>
          <cell r="I9" t="str">
            <v>07-SISTEMA DINAMICO DI ACQUISIZIONE</v>
          </cell>
        </row>
        <row r="10">
          <cell r="A10" t="str">
            <v>AGSM AIM ENERGIA SPA</v>
          </cell>
          <cell r="I10" t="str">
            <v>08-AFFIDAMENTO IN ECONOMIA - COTTIMO FIDUCIARIO</v>
          </cell>
        </row>
        <row r="11">
          <cell r="A11" t="str">
            <v>ALARMPROTECTOR FAAC</v>
          </cell>
          <cell r="I11" t="str">
            <v>14-PROCEDURA SELETTIVA EX ART 238 C.7, D.LGS. 163/2006</v>
          </cell>
        </row>
        <row r="12">
          <cell r="A12" t="str">
            <v>ALMA COPY SRL</v>
          </cell>
          <cell r="I12" t="str">
            <v>17-AFFIDAMENTO DIRETTO EX ART. 5 DELLA LEGGE N.381/91</v>
          </cell>
        </row>
        <row r="13">
          <cell r="A13" t="str">
            <v>ANDREA DAINO</v>
          </cell>
          <cell r="I13" t="str">
            <v>21-PROCEDURA RISTRETTA DERIVANTE DA AVVISI CON CUI SI INDICE LA GARA</v>
          </cell>
        </row>
        <row r="14">
          <cell r="A14" t="str">
            <v>ANGOLO ELETTRICO</v>
          </cell>
          <cell r="I14" t="str">
            <v>22-PROCEDURA NEGOZIATA DERIVANTE DA AVVISI CON CUI SI INDICE LA GARA</v>
          </cell>
        </row>
        <row r="15">
          <cell r="A15" t="str">
            <v>ANTINFORTUNISTICA ROBERTI</v>
          </cell>
          <cell r="I15" t="str">
            <v>23-AFFIDAMENTO IN ECONOMIA - AFFIDAMENTO DIRETTO</v>
          </cell>
        </row>
        <row r="16">
          <cell r="A16" t="str">
            <v>ARCH. LORENZO LAZZERONI</v>
          </cell>
          <cell r="I16" t="str">
            <v>24-AFFIDAMENTO DIRETTO A SOCIETA' IN HOUSE</v>
          </cell>
        </row>
        <row r="17">
          <cell r="A17" t="str">
            <v xml:space="preserve">ARCH. PESCINI FRANCESCA </v>
          </cell>
          <cell r="I17" t="str">
            <v>25-AFFIDAMENTO DIRETTO A SOCIETA' RAGGRUPPATE/CONSORZIATE O CONTROLLATE NELLE CONCESSIONI DI LL.PP</v>
          </cell>
        </row>
        <row r="18">
          <cell r="A18" t="str">
            <v>ARCHALAB SRL</v>
          </cell>
          <cell r="I18" t="str">
            <v>26-AFFIDAMENTO DIRETTO IN ADESIONE AD ACCORDO QUADRO/CONVENZIONE</v>
          </cell>
        </row>
        <row r="19">
          <cell r="A19" t="str">
            <v>ARDISSON</v>
          </cell>
          <cell r="I19" t="str">
            <v>27-CONFRONTO COMPETITIVO IN ADESIONE AD ACCORDO QUADRO/CONVENZIONE</v>
          </cell>
        </row>
        <row r="20">
          <cell r="A20" t="str">
            <v>ASSOCIAZIONE DOREMIAO</v>
          </cell>
        </row>
        <row r="21">
          <cell r="A21" t="str">
            <v>ASSOCIAZIONE NUOVO MASCHILE</v>
          </cell>
          <cell r="I21" t="str">
            <v>28-PROCEDURA AI SENSI DEI REGOLAMENTI DEGLI ORGANI COSTITUZIONALI</v>
          </cell>
        </row>
        <row r="22">
          <cell r="A22" t="str">
            <v>AUREAITALIA</v>
          </cell>
        </row>
        <row r="23">
          <cell r="A23" t="str">
            <v>AUTOACCESSORI SIGHIERI</v>
          </cell>
        </row>
        <row r="24">
          <cell r="A24" t="str">
            <v>AUTOCARROZZERIA 2000</v>
          </cell>
        </row>
        <row r="25">
          <cell r="A25" t="str">
            <v>AUTOCARROZZERIA ZO.VA</v>
          </cell>
        </row>
        <row r="26">
          <cell r="A26" t="str">
            <v>AUTOFFICINA SCOTTI</v>
          </cell>
        </row>
        <row r="27">
          <cell r="A27" t="str">
            <v>AUTOFFICINA TIRRENO</v>
          </cell>
        </row>
        <row r="28">
          <cell r="A28" t="str">
            <v>B&amp;J FORNITURE</v>
          </cell>
        </row>
        <row r="29">
          <cell r="A29" t="str">
            <v>B.B.C. MANAGEMENT SRL</v>
          </cell>
        </row>
        <row r="30">
          <cell r="A30" t="str">
            <v>BAGLINI ASCENSORI GROUP SRL</v>
          </cell>
        </row>
        <row r="31">
          <cell r="A31" t="str">
            <v>BANDINI E TAZZINI</v>
          </cell>
        </row>
        <row r="32">
          <cell r="A32" t="str">
            <v>BCE SCARL</v>
          </cell>
        </row>
        <row r="33">
          <cell r="A33" t="str">
            <v>BELLONE FORNITURE</v>
          </cell>
        </row>
        <row r="34">
          <cell r="A34" t="str">
            <v xml:space="preserve">BELRON ITALIA SPA </v>
          </cell>
        </row>
        <row r="35">
          <cell r="A35" t="str">
            <v>BERIA SERVICE SNC</v>
          </cell>
        </row>
        <row r="36">
          <cell r="A36" t="str">
            <v>BIANCHI INGROSSO S.R.L.</v>
          </cell>
        </row>
        <row r="37">
          <cell r="A37" t="str">
            <v>BIENNEBI SRL</v>
          </cell>
        </row>
        <row r="38">
          <cell r="A38" t="str">
            <v>BIG MAT CASAROSA</v>
          </cell>
        </row>
        <row r="39">
          <cell r="A39" t="str">
            <v>BIOMEDICAL</v>
          </cell>
        </row>
        <row r="40">
          <cell r="A40" t="str">
            <v>BOLLONI COSTRUZIONI SRL</v>
          </cell>
        </row>
        <row r="41">
          <cell r="A41" t="str">
            <v>C&amp;N RIGENERAZIONE SNC</v>
          </cell>
        </row>
        <row r="42">
          <cell r="A42" t="str">
            <v>C.R.T. LA CALIFORNIA</v>
          </cell>
        </row>
        <row r="43">
          <cell r="A43" t="str">
            <v>CAMBI</v>
          </cell>
        </row>
        <row r="44">
          <cell r="A44" t="str">
            <v>CAMBIELLI EDILFRIULI</v>
          </cell>
        </row>
        <row r="45">
          <cell r="A45" t="str">
            <v>CARGLASS</v>
          </cell>
        </row>
        <row r="46">
          <cell r="A46" t="str">
            <v>CARLO ERBA REAGENTS</v>
          </cell>
        </row>
        <row r="47">
          <cell r="A47" t="str">
            <v>CARROZZERIA EURO G SRL</v>
          </cell>
        </row>
        <row r="48">
          <cell r="A48" t="str">
            <v>CARROZZERIA PISTOIESE</v>
          </cell>
        </row>
        <row r="49">
          <cell r="A49" t="str">
            <v>CARTA &amp; CO. SRL</v>
          </cell>
        </row>
        <row r="50">
          <cell r="A50" t="str">
            <v>CASA DELLA PENNA "DAUMILLER"</v>
          </cell>
        </row>
        <row r="51">
          <cell r="A51" t="str">
            <v>CASAROSA IDA SRL</v>
          </cell>
        </row>
        <row r="52">
          <cell r="A52" t="str">
            <v>CASEIFICIO FRISCU</v>
          </cell>
        </row>
        <row r="53">
          <cell r="A53" t="str">
            <v>CAST BOLZONELLA</v>
          </cell>
        </row>
        <row r="54">
          <cell r="A54" t="str">
            <v>CEIA SPA</v>
          </cell>
        </row>
        <row r="55">
          <cell r="A55" t="str">
            <v>CEVI SRL</v>
          </cell>
        </row>
        <row r="56">
          <cell r="A56" t="str">
            <v>CHEMITEC SRL</v>
          </cell>
        </row>
        <row r="57">
          <cell r="A57" t="str">
            <v>CKC EDILIZIA SRL</v>
          </cell>
        </row>
        <row r="58">
          <cell r="A58" t="str">
            <v>CLIMADINAMIC</v>
          </cell>
        </row>
        <row r="59">
          <cell r="A59" t="str">
            <v>CM ENERGIA</v>
          </cell>
        </row>
        <row r="60">
          <cell r="A60" t="str">
            <v>COBEL SERVIZI SRL</v>
          </cell>
        </row>
        <row r="61">
          <cell r="A61" t="str">
            <v>COMES SRL</v>
          </cell>
        </row>
        <row r="62">
          <cell r="A62" t="str">
            <v>COMET</v>
          </cell>
        </row>
        <row r="63">
          <cell r="A63" t="str">
            <v xml:space="preserve">COMOLI FERRARI </v>
          </cell>
        </row>
        <row r="64">
          <cell r="A64" t="str">
            <v>COMPUTER TEAM</v>
          </cell>
        </row>
        <row r="65">
          <cell r="A65" t="str">
            <v>CONFORTI</v>
          </cell>
        </row>
        <row r="66">
          <cell r="A66" t="str">
            <v>COPY LAB SRL</v>
          </cell>
        </row>
        <row r="67">
          <cell r="A67" t="str">
            <v>COPYDRY SRL</v>
          </cell>
        </row>
        <row r="68">
          <cell r="A68" t="str">
            <v>COPYER 2000</v>
          </cell>
        </row>
        <row r="69">
          <cell r="A69" t="str">
            <v>COPYPISA</v>
          </cell>
        </row>
        <row r="70">
          <cell r="A70" t="str">
            <v>COVIELLO PASQUALE</v>
          </cell>
        </row>
        <row r="71">
          <cell r="A71" t="str">
            <v>CROCE ROSSA ITALIANA</v>
          </cell>
        </row>
        <row r="72">
          <cell r="A72" t="str">
            <v>DAMAZ SRL</v>
          </cell>
        </row>
        <row r="73">
          <cell r="A73" t="str">
            <v>D'AMICO SRL</v>
          </cell>
        </row>
        <row r="74">
          <cell r="A74" t="str">
            <v>DEALTEK SNC</v>
          </cell>
        </row>
        <row r="75">
          <cell r="A75" t="str">
            <v>DECATHLON</v>
          </cell>
        </row>
        <row r="76">
          <cell r="A76" t="str">
            <v>DEDALO PISA</v>
          </cell>
        </row>
        <row r="77">
          <cell r="A77" t="str">
            <v>DESIG ITALIA SRL</v>
          </cell>
        </row>
        <row r="78">
          <cell r="A78" t="str">
            <v>DETERSIFICIO BERTOZZI</v>
          </cell>
        </row>
        <row r="79">
          <cell r="A79" t="str">
            <v>DIDATTICA TOSCANA</v>
          </cell>
        </row>
        <row r="80">
          <cell r="A80" t="str">
            <v>DIGIT COPY SRL</v>
          </cell>
        </row>
        <row r="81">
          <cell r="A81" t="str">
            <v>DIGITAL OFFICE SRL</v>
          </cell>
        </row>
        <row r="82">
          <cell r="A82" t="str">
            <v>DINA PROFESSIONALL SRL</v>
          </cell>
        </row>
        <row r="83">
          <cell r="A83" t="str">
            <v>DPR RIPARAZIONI</v>
          </cell>
        </row>
        <row r="84">
          <cell r="A84" t="str">
            <v>DPS INFORMATICA S.N.C.</v>
          </cell>
        </row>
        <row r="85">
          <cell r="A85" t="str">
            <v>DUEBI SRLS</v>
          </cell>
        </row>
        <row r="86">
          <cell r="A86" t="str">
            <v xml:space="preserve">E.G.S. </v>
          </cell>
        </row>
        <row r="87">
          <cell r="A87" t="str">
            <v>ECOPRINT LUCCHESE</v>
          </cell>
        </row>
        <row r="88">
          <cell r="A88" t="str">
            <v>EFFEGI SRL</v>
          </cell>
        </row>
        <row r="89">
          <cell r="A89" t="str">
            <v>ELETTRODIESEL BERNICCHI</v>
          </cell>
        </row>
        <row r="90">
          <cell r="A90" t="str">
            <v>ELETTRONICA CIUCCI</v>
          </cell>
        </row>
        <row r="91">
          <cell r="A91" t="str">
            <v>ELETTRONICA ETRURIA</v>
          </cell>
        </row>
        <row r="92">
          <cell r="A92" t="str">
            <v>ELETTROQUALITA' SRL</v>
          </cell>
        </row>
        <row r="93">
          <cell r="A93" t="str">
            <v>ELETTROSERVIZI SRL</v>
          </cell>
        </row>
        <row r="94">
          <cell r="A94" t="str">
            <v>ERNESTO CECCOTTI SRL</v>
          </cell>
        </row>
        <row r="95">
          <cell r="A95" t="str">
            <v>EZIO PUCCI E FIGLIO</v>
          </cell>
        </row>
        <row r="96">
          <cell r="A96" t="str">
            <v>FABIO ALFREDO CARDINI</v>
          </cell>
        </row>
        <row r="97">
          <cell r="A97" t="str">
            <v>FARMACIE COMUNALI</v>
          </cell>
        </row>
        <row r="98">
          <cell r="A98" t="str">
            <v>FASTWEB SPA</v>
          </cell>
        </row>
        <row r="99">
          <cell r="A99" t="str">
            <v>FERA MASSIMO TONY</v>
          </cell>
        </row>
        <row r="100">
          <cell r="A100" t="str">
            <v>FERRAMENTA PANTANI</v>
          </cell>
        </row>
        <row r="101">
          <cell r="A101" t="str">
            <v>FERRAMENTA SALVADORI</v>
          </cell>
        </row>
        <row r="102">
          <cell r="A102" t="str">
            <v>FIDIA ENGINEERING</v>
          </cell>
        </row>
        <row r="103">
          <cell r="A103" t="str">
            <v>FIORINI IMPIANTI SRL</v>
          </cell>
        </row>
        <row r="104">
          <cell r="A104" t="str">
            <v>FITOSAN SERVICE DI MAIELLO MARCO</v>
          </cell>
        </row>
        <row r="105">
          <cell r="A105" t="str">
            <v>FO.EL</v>
          </cell>
        </row>
        <row r="106">
          <cell r="A106" t="str">
            <v>FRANCOPOST SRL</v>
          </cell>
        </row>
        <row r="107">
          <cell r="A107" t="str">
            <v>FRATELLI COLLOCA SNC</v>
          </cell>
        </row>
        <row r="108">
          <cell r="A108" t="str">
            <v>FREDDANA SRL</v>
          </cell>
        </row>
        <row r="109">
          <cell r="A109" t="str">
            <v>FRINO E VANNUCCI</v>
          </cell>
        </row>
        <row r="110">
          <cell r="A110" t="str">
            <v>G.B. SERRAMENTI</v>
          </cell>
        </row>
        <row r="111">
          <cell r="A111" t="str">
            <v>GARAGE BRENNERO</v>
          </cell>
        </row>
        <row r="112">
          <cell r="A112" t="str">
            <v>GEICA SRL</v>
          </cell>
        </row>
        <row r="113">
          <cell r="A113" t="str">
            <v>GENERALE RENTING SERVICE SRL</v>
          </cell>
        </row>
        <row r="114">
          <cell r="A114" t="str">
            <v>GEOFOR S.P.A.</v>
          </cell>
        </row>
        <row r="115">
          <cell r="A115" t="str">
            <v>GHIGNOLA SRL</v>
          </cell>
        </row>
        <row r="116">
          <cell r="A116" t="str">
            <v>GIERRE CONFEZIONI</v>
          </cell>
        </row>
        <row r="117">
          <cell r="A117" t="str">
            <v>GIGONI.COM</v>
          </cell>
        </row>
        <row r="118">
          <cell r="A118" t="str">
            <v>GIUSTI AUTO</v>
          </cell>
        </row>
        <row r="119">
          <cell r="A119" t="str">
            <v>GLS - Blue Falcon srl</v>
          </cell>
        </row>
        <row r="120">
          <cell r="A120" t="str">
            <v>GOLMAR ITALIA SPA</v>
          </cell>
        </row>
        <row r="121">
          <cell r="A121" t="str">
            <v>GONNELLI SIMONE P.I.</v>
          </cell>
        </row>
        <row r="122">
          <cell r="A122" t="str">
            <v>GRASSI UFFICIO SRL</v>
          </cell>
        </row>
        <row r="123">
          <cell r="A123" t="str">
            <v>GRN</v>
          </cell>
        </row>
        <row r="124">
          <cell r="A124" t="str">
            <v>GRONCHI SAFETY GROUP</v>
          </cell>
        </row>
        <row r="125">
          <cell r="A125" t="str">
            <v>GUIDOTTI CUCINE SRL</v>
          </cell>
        </row>
        <row r="126">
          <cell r="A126" t="str">
            <v>HALLEY TOSCANA SRL</v>
          </cell>
        </row>
        <row r="127">
          <cell r="A127" t="str">
            <v>HASHTAG INFORMATICA SRLS</v>
          </cell>
        </row>
        <row r="128">
          <cell r="A128" t="str">
            <v>HELCA ITALIA</v>
          </cell>
        </row>
        <row r="129">
          <cell r="A129" t="str">
            <v>HOLYTOURS SRL</v>
          </cell>
        </row>
        <row r="130">
          <cell r="A130" t="str">
            <v>HOTEL AIRONE</v>
          </cell>
        </row>
        <row r="131">
          <cell r="A131" t="str">
            <v>HOTEL BELMARE</v>
          </cell>
        </row>
        <row r="132">
          <cell r="A132" t="str">
            <v>HT SRL</v>
          </cell>
        </row>
        <row r="133">
          <cell r="A133" t="str">
            <v>IDROPLAST</v>
          </cell>
        </row>
        <row r="134">
          <cell r="A134" t="str">
            <v>ING. SANTERINI GIMMI</v>
          </cell>
        </row>
        <row r="135">
          <cell r="A135" t="str">
            <v>INTERGOMMA NEW</v>
          </cell>
        </row>
        <row r="136">
          <cell r="A136" t="str">
            <v>INTERGOMMA SERVICE 4 SNC</v>
          </cell>
        </row>
        <row r="137">
          <cell r="A137" t="str">
            <v>IO RECUPERO</v>
          </cell>
        </row>
        <row r="138">
          <cell r="A138" t="str">
            <v>ITALALARMS</v>
          </cell>
        </row>
        <row r="139">
          <cell r="A139" t="str">
            <v>ITALCONF</v>
          </cell>
        </row>
        <row r="140">
          <cell r="A140" t="str">
            <v>ITALIANA CASSEFORTI</v>
          </cell>
        </row>
        <row r="141">
          <cell r="A141" t="str">
            <v>ITALIANA PETROLI</v>
          </cell>
        </row>
        <row r="142">
          <cell r="A142" t="str">
            <v>JANNI &amp; CESCHI</v>
          </cell>
        </row>
        <row r="143">
          <cell r="A143" t="str">
            <v>LA CASALINDA</v>
          </cell>
        </row>
        <row r="144">
          <cell r="A144" t="str">
            <v>LA RAPIDA SRL</v>
          </cell>
        </row>
        <row r="145">
          <cell r="A145" t="str">
            <v>La Regginflex</v>
          </cell>
        </row>
        <row r="146">
          <cell r="A146" t="str">
            <v>LABORATORI ARCHA SRL</v>
          </cell>
        </row>
        <row r="147">
          <cell r="A147" t="str">
            <v>LABORATORI ARCHA SRL</v>
          </cell>
        </row>
        <row r="148">
          <cell r="A148" t="str">
            <v>LABROCELL</v>
          </cell>
        </row>
        <row r="149">
          <cell r="A149" t="str">
            <v>LAITECH SRL</v>
          </cell>
        </row>
        <row r="150">
          <cell r="A150" t="str">
            <v>LATTANZI GROUP</v>
          </cell>
        </row>
        <row r="151">
          <cell r="A151" t="str">
            <v>LIBREARIA ATHENA</v>
          </cell>
        </row>
        <row r="152">
          <cell r="A152" t="str">
            <v>LIBRERIA FORENSE</v>
          </cell>
        </row>
        <row r="153">
          <cell r="A153" t="str">
            <v>Lippi e Lippi SRL</v>
          </cell>
        </row>
        <row r="154">
          <cell r="A154" t="str">
            <v>LORDFLEX'S SRL</v>
          </cell>
        </row>
        <row r="155">
          <cell r="A155" t="str">
            <v>LUCAELETTRONICA DI LUCA E FILIPPO FERRI</v>
          </cell>
        </row>
        <row r="156">
          <cell r="A156" t="str">
            <v>LUCCHESI IMPIANTI SRL</v>
          </cell>
        </row>
        <row r="157">
          <cell r="A157" t="str">
            <v>LUPETTI EDILIZIA SRL</v>
          </cell>
        </row>
        <row r="158">
          <cell r="A158" t="str">
            <v>MAESTRIPIERI SRL</v>
          </cell>
        </row>
        <row r="159">
          <cell r="A159" t="str">
            <v>MALFATTI REVISIONI</v>
          </cell>
        </row>
        <row r="160">
          <cell r="A160" t="str">
            <v>MALFATTI REVISIONI DI NAPOLI</v>
          </cell>
        </row>
        <row r="161">
          <cell r="A161" t="str">
            <v>MANUTAN ITALIA</v>
          </cell>
        </row>
        <row r="162">
          <cell r="A162" t="str">
            <v>MARGHE SAS DISTRIBUTORE IP</v>
          </cell>
        </row>
        <row r="163">
          <cell r="A163" t="str">
            <v>MARIMO SRL</v>
          </cell>
        </row>
        <row r="164">
          <cell r="A164" t="str">
            <v>MARTINELLI PORTE SRL</v>
          </cell>
        </row>
        <row r="165">
          <cell r="A165" t="str">
            <v>MASSIMILIANO CIARDELLI</v>
          </cell>
        </row>
        <row r="166">
          <cell r="A166" t="str">
            <v>MEDIAEVENTI SRL</v>
          </cell>
        </row>
        <row r="167">
          <cell r="A167" t="str">
            <v>MEDIAMARKET</v>
          </cell>
        </row>
        <row r="168">
          <cell r="A168" t="str">
            <v>MEDICAL DEVICE GROUP</v>
          </cell>
        </row>
        <row r="169">
          <cell r="A169" t="str">
            <v>MEF SRL</v>
          </cell>
        </row>
        <row r="170">
          <cell r="A170" t="str">
            <v>MERCURE DELFINO</v>
          </cell>
        </row>
        <row r="171">
          <cell r="A171" t="str">
            <v>MERIDIANO SPA</v>
          </cell>
        </row>
        <row r="172">
          <cell r="A172" t="str">
            <v>METRO ITALIA</v>
          </cell>
        </row>
        <row r="173">
          <cell r="A173" t="str">
            <v>MICRONTEL SPA</v>
          </cell>
        </row>
        <row r="174">
          <cell r="A174" t="str">
            <v>MISTER WIZARD SRL</v>
          </cell>
        </row>
        <row r="175">
          <cell r="A175" t="str">
            <v>MONDOFFICE</v>
          </cell>
        </row>
        <row r="176">
          <cell r="A176" t="str">
            <v>MONTELPO LUCE ENGINEERING SRL</v>
          </cell>
        </row>
        <row r="177">
          <cell r="A177" t="str">
            <v>MR SERVICE SRL</v>
          </cell>
        </row>
        <row r="178">
          <cell r="A178" t="str">
            <v>NEON TOMA ILLIMINAZIONE</v>
          </cell>
        </row>
        <row r="179">
          <cell r="A179" t="str">
            <v>NEW SERVICE</v>
          </cell>
        </row>
        <row r="180">
          <cell r="A180" t="str">
            <v>NICCOLAI GRANDI MAGAZZINI DELLA MUSICA SRL</v>
          </cell>
        </row>
        <row r="181">
          <cell r="A181" t="str">
            <v>NOVA ESTINTORI</v>
          </cell>
        </row>
        <row r="182">
          <cell r="A182" t="str">
            <v xml:space="preserve">OBI ITALIA SRL </v>
          </cell>
        </row>
        <row r="183">
          <cell r="A183" t="str">
            <v>OFFICE DEPOT</v>
          </cell>
        </row>
        <row r="184">
          <cell r="A184" t="str">
            <v>OFFICE LINE SRL</v>
          </cell>
        </row>
        <row r="185">
          <cell r="A185" t="str">
            <v>OFFICINE MARSILII</v>
          </cell>
        </row>
        <row r="186">
          <cell r="A186" t="str">
            <v>OLTRE LA MATITA</v>
          </cell>
        </row>
        <row r="187">
          <cell r="A187" t="str">
            <v>OMNIS TLC SRL UNIPERSONALE</v>
          </cell>
        </row>
        <row r="188">
          <cell r="A188" t="str">
            <v>ORMAR SNC</v>
          </cell>
        </row>
        <row r="189">
          <cell r="A189" t="str">
            <v>OTTICA BLITZ FOTO</v>
          </cell>
        </row>
        <row r="190">
          <cell r="A190" t="str">
            <v>P.M. DI MASSIMILIANO SPENA</v>
          </cell>
        </row>
        <row r="191">
          <cell r="A191" t="str">
            <v>PA.COM SRLS</v>
          </cell>
        </row>
        <row r="192">
          <cell r="A192" t="str">
            <v>PAOLO MATARAZZO</v>
          </cell>
        </row>
        <row r="193">
          <cell r="A193" t="str">
            <v>PAPER INGROS</v>
          </cell>
        </row>
        <row r="194">
          <cell r="A194" t="str">
            <v>PAPINI GIOCATTOLI</v>
          </cell>
        </row>
        <row r="195">
          <cell r="A195" t="str">
            <v>PIERINI IMPIANTI SRL UNIPERSONALE</v>
          </cell>
        </row>
        <row r="196">
          <cell r="A196" t="str">
            <v>PISA CARBURANTI SRL</v>
          </cell>
        </row>
        <row r="197">
          <cell r="A197" t="str">
            <v>PISA IMPIANTI</v>
          </cell>
        </row>
        <row r="198">
          <cell r="A198" t="str">
            <v>PISAN FERRAMENTA (B.B.C. MANAGEMENT SRL)</v>
          </cell>
        </row>
        <row r="199">
          <cell r="A199" t="str">
            <v>PISANPACK SRL</v>
          </cell>
        </row>
        <row r="200">
          <cell r="A200" t="str">
            <v>PLURISERVICE</v>
          </cell>
        </row>
        <row r="201">
          <cell r="A201" t="str">
            <v>PNEUS BIG SRL</v>
          </cell>
        </row>
        <row r="202">
          <cell r="A202" t="str">
            <v>POSTE ITALIANE SPA</v>
          </cell>
        </row>
        <row r="203">
          <cell r="A203" t="str">
            <v xml:space="preserve">PRO CURA SAS </v>
          </cell>
        </row>
        <row r="204">
          <cell r="A204" t="str">
            <v>PROGRAMMA 2000 DI SIMONE ADERIGI</v>
          </cell>
        </row>
        <row r="205">
          <cell r="A205" t="str">
            <v>PROMOSAFE SRL</v>
          </cell>
        </row>
        <row r="206">
          <cell r="A206" t="str">
            <v>PRONTODIA</v>
          </cell>
        </row>
        <row r="207">
          <cell r="A207" t="str">
            <v>PROVVEDI STEFANO</v>
          </cell>
        </row>
        <row r="208">
          <cell r="A208" t="str">
            <v>RADE' SRL</v>
          </cell>
        </row>
        <row r="209">
          <cell r="A209" t="str">
            <v>REGGINFLEX</v>
          </cell>
        </row>
        <row r="210">
          <cell r="A210" t="str">
            <v>RENATO LUPETTI srl</v>
          </cell>
        </row>
        <row r="211">
          <cell r="A211" t="str">
            <v>RESTETICA</v>
          </cell>
        </row>
        <row r="212">
          <cell r="A212" t="str">
            <v>RL COMMUNIFIED</v>
          </cell>
        </row>
        <row r="213">
          <cell r="A213" t="str">
            <v>RO.SA. SNC  DI SANI GIOVANNI</v>
          </cell>
        </row>
        <row r="214">
          <cell r="A214" t="str">
            <v>ROMANELLA PROFESSIONAL</v>
          </cell>
        </row>
        <row r="215">
          <cell r="A215" t="str">
            <v>RUBINELLI ALBERTO &amp; C SNC</v>
          </cell>
        </row>
        <row r="216">
          <cell r="A216" t="str">
            <v>SALVINI INFISSI</v>
          </cell>
        </row>
        <row r="217">
          <cell r="A217" t="str">
            <v>SANITY SYSTEM ITALIA</v>
          </cell>
        </row>
        <row r="218">
          <cell r="A218" t="str">
            <v>SARDELLI SRL</v>
          </cell>
        </row>
        <row r="219">
          <cell r="A219" t="str">
            <v>SB ELETTRICA SRL</v>
          </cell>
        </row>
        <row r="220">
          <cell r="A220" t="str">
            <v>SCHINDLER</v>
          </cell>
        </row>
        <row r="221">
          <cell r="A221" t="str">
            <v>SECURFIRE SRL</v>
          </cell>
        </row>
        <row r="222">
          <cell r="A222" t="str">
            <v>SERISTAMPA S.R.L.</v>
          </cell>
        </row>
        <row r="223">
          <cell r="A223" t="str">
            <v>SIGHIERI AUTO RICAMBI SRL</v>
          </cell>
        </row>
        <row r="224">
          <cell r="A224" t="str">
            <v>SISTERS SRL</v>
          </cell>
        </row>
        <row r="225">
          <cell r="A225" t="str">
            <v>SO.FI.S</v>
          </cell>
        </row>
        <row r="226">
          <cell r="A226" t="str">
            <v>SOFISPORT SRL</v>
          </cell>
        </row>
        <row r="227">
          <cell r="A227" t="str">
            <v>SOLARI SRL</v>
          </cell>
        </row>
        <row r="228">
          <cell r="A228" t="str">
            <v>STILNEON DI TRICARICO</v>
          </cell>
        </row>
        <row r="229">
          <cell r="A229" t="str">
            <v>SVS LIVORNO</v>
          </cell>
        </row>
        <row r="230">
          <cell r="A230" t="str">
            <v>SYNEMA DI PUCCIONI</v>
          </cell>
        </row>
        <row r="231">
          <cell r="A231" t="str">
            <v>T PROFESSIONAL DI TURIO FRANCESCO</v>
          </cell>
        </row>
        <row r="232">
          <cell r="A232" t="str">
            <v>TALIANI FERRO</v>
          </cell>
        </row>
        <row r="233">
          <cell r="A233" t="str">
            <v>TECHVISION</v>
          </cell>
        </row>
        <row r="234">
          <cell r="A234" t="str">
            <v>TECNO OFFICE GLOBAL</v>
          </cell>
        </row>
        <row r="235">
          <cell r="A235" t="str">
            <v>TECNOSERVICE'21 SRL</v>
          </cell>
        </row>
        <row r="236">
          <cell r="A236" t="str">
            <v>TIRRENIA SPA</v>
          </cell>
        </row>
        <row r="237">
          <cell r="A237" t="str">
            <v xml:space="preserve">TOP STORE DISTRIBUZIONE </v>
          </cell>
        </row>
        <row r="238">
          <cell r="A238" t="str">
            <v>TOREMAR SPA</v>
          </cell>
        </row>
        <row r="239">
          <cell r="A239" t="str">
            <v>ULTRAPROMEDIA SRL</v>
          </cell>
        </row>
        <row r="240">
          <cell r="A240" t="str">
            <v>VALDERA COLOR</v>
          </cell>
        </row>
        <row r="241">
          <cell r="A241" t="str">
            <v>VALDERA GESTIONI SRL</v>
          </cell>
        </row>
        <row r="242">
          <cell r="A242" t="str">
            <v>VALSECCHI CANCELLERIA SRL</v>
          </cell>
        </row>
        <row r="243">
          <cell r="A243" t="str">
            <v>VANGELISTI ROBERTO</v>
          </cell>
        </row>
        <row r="244">
          <cell r="A244" t="str">
            <v>VENTURI EDILIZIA</v>
          </cell>
        </row>
        <row r="245">
          <cell r="A245" t="str">
            <v>VERSILIA GRANDI IMPIANTI</v>
          </cell>
        </row>
        <row r="246">
          <cell r="A246" t="str">
            <v>VIPING SRL</v>
          </cell>
        </row>
        <row r="247">
          <cell r="A247" t="str">
            <v>VIRTUAL LOGIC SRL</v>
          </cell>
        </row>
        <row r="248">
          <cell r="A248" t="str">
            <v>ZEROBUG</v>
          </cell>
        </row>
        <row r="249">
          <cell r="A249" t="str">
            <v>ZETA UFFICIO</v>
          </cell>
        </row>
      </sheetData>
      <sheetData sheetId="1"/>
      <sheetData sheetId="2"/>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smartcig.anticorruzione.it/AVCP-SmartCig/preparaDettaglioComunicazioneOS.action?codDettaglioCarnet=63316417" TargetMode="External"/><Relationship Id="rId1" Type="http://schemas.openxmlformats.org/officeDocument/2006/relationships/hyperlink" Target="https://smartcig.anticorruzione.it/AVCP-SmartCig/preparaDettaglioComunicazioneOS.action?codDettaglioCarnet=63391096" TargetMode="External"/><Relationship Id="rId5" Type="http://schemas.openxmlformats.org/officeDocument/2006/relationships/comments" Target="../comments4.xml"/><Relationship Id="rId4"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hyperlink" Target="https://smartcig.anticorruzione.it/AVCP-SmartCig/preparaDettaglioComunicazioneOS.action?codDettaglioCarnet=60425308"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8" Type="http://schemas.openxmlformats.org/officeDocument/2006/relationships/hyperlink" Target="https://smartcig.anticorruzione.it/AVCP-SmartCig/preparaDettaglioComunicazioneOS.action?codDettaglioCarnet=64696177" TargetMode="External"/><Relationship Id="rId3" Type="http://schemas.openxmlformats.org/officeDocument/2006/relationships/hyperlink" Target="https://smartcig.anticorruzione.it/AVCP-SmartCig/preparaDettaglioComunicazioneOS.action?codDettaglioCarnet=62743171" TargetMode="External"/><Relationship Id="rId7" Type="http://schemas.openxmlformats.org/officeDocument/2006/relationships/hyperlink" Target="https://smartcig.anticorruzione.it/AVCP-SmartCig/preparaDettaglioComunicazioneOS.action?codDettaglioCarnet=63650227" TargetMode="External"/><Relationship Id="rId2" Type="http://schemas.openxmlformats.org/officeDocument/2006/relationships/hyperlink" Target="https://smartcig.anticorruzione.it/AVCP-SmartCig/preparaDettaglioComunicazioneOS.action?codDettaglioCarnet=62595780" TargetMode="External"/><Relationship Id="rId1" Type="http://schemas.openxmlformats.org/officeDocument/2006/relationships/hyperlink" Target="https://smartcig.anticorruzione.it/AVCP-SmartCig/preparaDettaglioComunicazioneOS.action?codDettaglioCarnet=60938246" TargetMode="External"/><Relationship Id="rId6" Type="http://schemas.openxmlformats.org/officeDocument/2006/relationships/hyperlink" Target="https://smartcig.anticorruzione.it/AVCP-SmartCig/preparaDettaglioComunicazioneOS.action?codDettaglioCarnet=62780303" TargetMode="External"/><Relationship Id="rId5" Type="http://schemas.openxmlformats.org/officeDocument/2006/relationships/hyperlink" Target="https://smartcig.anticorruzione.it/AVCP-SmartCig/preparaDettaglioComunicazioneOS.action?codDettaglioCarnet=62743219" TargetMode="External"/><Relationship Id="rId10" Type="http://schemas.openxmlformats.org/officeDocument/2006/relationships/comments" Target="../comments10.xml"/><Relationship Id="rId4" Type="http://schemas.openxmlformats.org/officeDocument/2006/relationships/hyperlink" Target="https://smartcig.anticorruzione.it/AVCP-SmartCig/preparaDettaglioComunicazioneOS.action?codDettaglioCarnet=62743201" TargetMode="External"/><Relationship Id="rId9"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3" Type="http://schemas.openxmlformats.org/officeDocument/2006/relationships/hyperlink" Target="https://smartcig.anticorruzione.it/AVCP-SmartCig/preparaDettaglioComunicazioneOS.action?codDettaglioCarnet=63802841" TargetMode="External"/><Relationship Id="rId7" Type="http://schemas.openxmlformats.org/officeDocument/2006/relationships/comments" Target="../comments11.xml"/><Relationship Id="rId2" Type="http://schemas.openxmlformats.org/officeDocument/2006/relationships/hyperlink" Target="https://smartcig.anticorruzione.it/AVCP-SmartCig/preparaDettaglioComunicazioneOS.action?codDettaglioCarnet=63802841" TargetMode="External"/><Relationship Id="rId1" Type="http://schemas.openxmlformats.org/officeDocument/2006/relationships/hyperlink" Target="https://smartcig.anticorruzione.it/AVCP-SmartCig/preparaDettaglioComunicazioneOS.action?codDettaglioCarnet=63449292" TargetMode="External"/><Relationship Id="rId6" Type="http://schemas.openxmlformats.org/officeDocument/2006/relationships/vmlDrawing" Target="../drawings/vmlDrawing11.vml"/><Relationship Id="rId5" Type="http://schemas.openxmlformats.org/officeDocument/2006/relationships/hyperlink" Target="https://smartcig.anticorruzione.it/AVCP-SmartCig/preparaDettaglioComunicazioneOS.action?codDettaglioCarnet=63802841" TargetMode="External"/><Relationship Id="rId4" Type="http://schemas.openxmlformats.org/officeDocument/2006/relationships/hyperlink" Target="https://smartcig.anticorruzione.it/AVCP-SmartCig/preparaDettaglioComunicazioneOS.action?codDettaglioCarnet=63802841" TargetMode="External"/></Relationships>
</file>

<file path=xl/worksheets/_rels/sheet12.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3.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9"/>
  <sheetViews>
    <sheetView tabSelected="1" workbookViewId="0">
      <selection sqref="A1:K1"/>
    </sheetView>
  </sheetViews>
  <sheetFormatPr defaultRowHeight="15"/>
  <cols>
    <col min="1" max="1" width="12.42578125" bestFit="1" customWidth="1"/>
    <col min="2" max="2" width="18.5703125" customWidth="1"/>
    <col min="3" max="3" width="24.5703125" customWidth="1"/>
    <col min="4" max="4" width="38" customWidth="1"/>
    <col min="5" max="5" width="30.85546875"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193" t="s">
        <v>6458</v>
      </c>
      <c r="B1" s="194"/>
      <c r="C1" s="194"/>
      <c r="D1" s="194"/>
      <c r="E1" s="194"/>
      <c r="F1" s="194"/>
      <c r="G1" s="194"/>
      <c r="H1" s="194"/>
      <c r="I1" s="194"/>
      <c r="J1" s="194"/>
      <c r="K1" s="194"/>
    </row>
    <row r="2" spans="1:11" ht="116.45" customHeight="1">
      <c r="A2" s="195" t="s">
        <v>11</v>
      </c>
      <c r="B2" s="195"/>
      <c r="C2" s="195"/>
      <c r="D2" s="195"/>
      <c r="E2" s="195"/>
      <c r="F2" s="195"/>
      <c r="G2" s="195"/>
      <c r="H2" s="195"/>
      <c r="I2" s="195"/>
      <c r="J2" s="195"/>
      <c r="K2" s="195"/>
    </row>
    <row r="3" spans="1:11" s="6" customFormat="1" ht="54">
      <c r="A3" s="1" t="s">
        <v>0</v>
      </c>
      <c r="B3" s="1" t="s">
        <v>1</v>
      </c>
      <c r="C3" s="2" t="s">
        <v>2</v>
      </c>
      <c r="D3" s="2" t="s">
        <v>3</v>
      </c>
      <c r="E3" s="3" t="s">
        <v>4</v>
      </c>
      <c r="F3" s="2" t="s">
        <v>5</v>
      </c>
      <c r="G3" s="2" t="s">
        <v>6</v>
      </c>
      <c r="H3" s="4" t="s">
        <v>7</v>
      </c>
      <c r="I3" s="5" t="s">
        <v>8</v>
      </c>
      <c r="J3" s="5" t="s">
        <v>9</v>
      </c>
      <c r="K3" s="4" t="s">
        <v>10</v>
      </c>
    </row>
    <row r="4" spans="1:11" ht="30">
      <c r="A4" s="28" t="s">
        <v>2982</v>
      </c>
      <c r="B4" s="28">
        <v>80025830482</v>
      </c>
      <c r="C4" s="28" t="s">
        <v>2983</v>
      </c>
      <c r="D4" s="28" t="s">
        <v>2984</v>
      </c>
      <c r="E4" s="28" t="s">
        <v>2293</v>
      </c>
      <c r="F4" s="28"/>
      <c r="G4" s="28" t="s">
        <v>2985</v>
      </c>
      <c r="H4" s="42">
        <v>754471.36</v>
      </c>
      <c r="I4" s="28">
        <v>2020</v>
      </c>
      <c r="J4" s="28">
        <v>2023</v>
      </c>
      <c r="K4" s="42">
        <v>754471.36</v>
      </c>
    </row>
    <row r="5" spans="1:11" ht="30">
      <c r="A5" s="28" t="s">
        <v>2982</v>
      </c>
      <c r="B5" s="28">
        <v>80025830482</v>
      </c>
      <c r="C5" s="28" t="s">
        <v>2983</v>
      </c>
      <c r="D5" s="28" t="s">
        <v>2984</v>
      </c>
      <c r="E5" s="28" t="s">
        <v>2293</v>
      </c>
      <c r="F5" s="28"/>
      <c r="G5" s="28" t="s">
        <v>2985</v>
      </c>
      <c r="H5" s="42">
        <v>695016.72</v>
      </c>
      <c r="I5" s="28">
        <v>2020</v>
      </c>
      <c r="J5" s="28">
        <v>2023</v>
      </c>
      <c r="K5" s="42">
        <v>695016.72</v>
      </c>
    </row>
    <row r="6" spans="1:11" ht="30">
      <c r="A6" s="28">
        <v>8210408305</v>
      </c>
      <c r="B6" s="28">
        <v>80025830482</v>
      </c>
      <c r="C6" s="28" t="s">
        <v>2983</v>
      </c>
      <c r="D6" s="28" t="s">
        <v>2986</v>
      </c>
      <c r="E6" s="28" t="s">
        <v>2293</v>
      </c>
      <c r="F6" s="28"/>
      <c r="G6" s="28" t="s">
        <v>2985</v>
      </c>
      <c r="H6" s="42">
        <v>385486.72</v>
      </c>
      <c r="I6" s="28">
        <v>2020</v>
      </c>
      <c r="J6" s="28">
        <v>2023</v>
      </c>
      <c r="K6" s="42">
        <v>385486.72</v>
      </c>
    </row>
    <row r="7" spans="1:11" ht="30">
      <c r="A7" s="28">
        <v>8210408305</v>
      </c>
      <c r="B7" s="28">
        <v>80025830482</v>
      </c>
      <c r="C7" s="28" t="s">
        <v>2983</v>
      </c>
      <c r="D7" s="28" t="s">
        <v>2986</v>
      </c>
      <c r="E7" s="28" t="s">
        <v>2293</v>
      </c>
      <c r="F7" s="28"/>
      <c r="G7" s="28" t="s">
        <v>2985</v>
      </c>
      <c r="H7" s="42">
        <v>304732.46999999997</v>
      </c>
      <c r="I7" s="28">
        <v>2020</v>
      </c>
      <c r="J7" s="28">
        <v>2023</v>
      </c>
      <c r="K7" s="42">
        <v>304732.46999999997</v>
      </c>
    </row>
    <row r="8" spans="1:11" ht="30">
      <c r="A8" s="28" t="s">
        <v>6450</v>
      </c>
      <c r="B8" s="28">
        <v>80025830482</v>
      </c>
      <c r="C8" s="28" t="s">
        <v>2983</v>
      </c>
      <c r="D8" s="28" t="s">
        <v>6451</v>
      </c>
      <c r="E8" s="28" t="s">
        <v>2293</v>
      </c>
      <c r="F8" s="192"/>
      <c r="G8" s="28" t="s">
        <v>6452</v>
      </c>
      <c r="H8" s="42">
        <v>1764843.07</v>
      </c>
      <c r="I8" s="28">
        <v>2024</v>
      </c>
      <c r="J8" s="28">
        <v>2025</v>
      </c>
      <c r="K8" s="42">
        <v>0</v>
      </c>
    </row>
    <row r="9" spans="1:11" ht="30">
      <c r="A9" s="28" t="s">
        <v>6453</v>
      </c>
      <c r="B9" s="28">
        <v>80025830482</v>
      </c>
      <c r="C9" s="28" t="s">
        <v>2983</v>
      </c>
      <c r="D9" s="28" t="s">
        <v>6454</v>
      </c>
      <c r="E9" s="28" t="s">
        <v>2293</v>
      </c>
      <c r="F9" s="192"/>
      <c r="G9" s="28" t="s">
        <v>6455</v>
      </c>
      <c r="H9" s="42">
        <v>1944313.8</v>
      </c>
      <c r="I9" s="28">
        <v>2024</v>
      </c>
      <c r="J9" s="28">
        <v>2025</v>
      </c>
      <c r="K9" s="42">
        <v>0</v>
      </c>
    </row>
    <row r="10" spans="1:11" ht="30">
      <c r="A10" s="28" t="s">
        <v>6456</v>
      </c>
      <c r="B10" s="28">
        <v>80025830482</v>
      </c>
      <c r="C10" s="28" t="s">
        <v>2983</v>
      </c>
      <c r="D10" s="28" t="s">
        <v>6457</v>
      </c>
      <c r="E10" s="28" t="s">
        <v>2293</v>
      </c>
      <c r="F10" s="192"/>
      <c r="G10" s="28" t="s">
        <v>6455</v>
      </c>
      <c r="H10" s="42">
        <v>1560700</v>
      </c>
      <c r="I10" s="28">
        <v>2024</v>
      </c>
      <c r="J10" s="28">
        <v>2025</v>
      </c>
      <c r="K10" s="42">
        <v>0</v>
      </c>
    </row>
    <row r="11" spans="1:11" ht="60">
      <c r="A11" s="28" t="s">
        <v>2987</v>
      </c>
      <c r="B11" s="28">
        <v>80025830482</v>
      </c>
      <c r="C11" s="28" t="s">
        <v>2983</v>
      </c>
      <c r="D11" s="28" t="s">
        <v>2988</v>
      </c>
      <c r="E11" s="28" t="s">
        <v>941</v>
      </c>
      <c r="F11" s="28"/>
      <c r="G11" s="28" t="s">
        <v>2989</v>
      </c>
      <c r="H11" s="42">
        <v>2565433.73</v>
      </c>
      <c r="I11" s="28">
        <v>2017</v>
      </c>
      <c r="J11" s="28">
        <v>2023</v>
      </c>
      <c r="K11" s="42"/>
    </row>
    <row r="12" spans="1:11" ht="45">
      <c r="A12" s="28" t="s">
        <v>2990</v>
      </c>
      <c r="B12" s="28">
        <v>80025830482</v>
      </c>
      <c r="C12" s="28" t="s">
        <v>2983</v>
      </c>
      <c r="D12" s="18" t="s">
        <v>2991</v>
      </c>
      <c r="E12" s="28" t="s">
        <v>941</v>
      </c>
      <c r="F12" s="28"/>
      <c r="G12" s="28" t="s">
        <v>2992</v>
      </c>
      <c r="H12" s="42">
        <v>7.52</v>
      </c>
      <c r="I12" s="28">
        <v>2019</v>
      </c>
      <c r="J12" s="28">
        <v>2023</v>
      </c>
      <c r="K12" s="42">
        <v>7.52</v>
      </c>
    </row>
    <row r="13" spans="1:11" ht="45">
      <c r="A13" s="28" t="s">
        <v>2993</v>
      </c>
      <c r="B13" s="28">
        <v>80025830482</v>
      </c>
      <c r="C13" s="28" t="s">
        <v>2983</v>
      </c>
      <c r="D13" s="47" t="s">
        <v>2994</v>
      </c>
      <c r="E13" s="28" t="s">
        <v>941</v>
      </c>
      <c r="F13" s="28"/>
      <c r="G13" s="28" t="s">
        <v>2995</v>
      </c>
      <c r="H13" s="42">
        <v>1923.33</v>
      </c>
      <c r="I13" s="28">
        <v>2019</v>
      </c>
      <c r="J13" s="28">
        <v>2023</v>
      </c>
      <c r="K13" s="42">
        <v>1923.33</v>
      </c>
    </row>
    <row r="14" spans="1:11" ht="45">
      <c r="A14" s="28">
        <v>9212994329</v>
      </c>
      <c r="B14" s="28">
        <v>80025830482</v>
      </c>
      <c r="C14" s="28" t="s">
        <v>2983</v>
      </c>
      <c r="D14" s="18" t="s">
        <v>2996</v>
      </c>
      <c r="E14" s="28" t="s">
        <v>941</v>
      </c>
      <c r="F14" s="28"/>
      <c r="G14" s="28" t="s">
        <v>2997</v>
      </c>
      <c r="H14" s="42">
        <v>34170.85</v>
      </c>
      <c r="I14" s="28">
        <v>2022</v>
      </c>
      <c r="J14" s="28">
        <v>2023</v>
      </c>
      <c r="K14" s="42">
        <v>34170.85</v>
      </c>
    </row>
    <row r="15" spans="1:11" ht="38.25">
      <c r="A15" s="28" t="s">
        <v>2998</v>
      </c>
      <c r="B15" s="28">
        <v>80025830482</v>
      </c>
      <c r="C15" s="28" t="s">
        <v>2983</v>
      </c>
      <c r="D15" s="28" t="s">
        <v>2999</v>
      </c>
      <c r="E15" s="18" t="s">
        <v>941</v>
      </c>
      <c r="F15" s="28"/>
      <c r="G15" s="28" t="s">
        <v>3000</v>
      </c>
      <c r="H15" s="42">
        <v>812.99</v>
      </c>
      <c r="I15" s="28">
        <v>2020</v>
      </c>
      <c r="J15" s="28">
        <v>2023</v>
      </c>
      <c r="K15" s="42">
        <v>812.99</v>
      </c>
    </row>
    <row r="16" spans="1:11" ht="38.25">
      <c r="A16" s="42" t="s">
        <v>3001</v>
      </c>
      <c r="B16" s="28">
        <v>80025830482</v>
      </c>
      <c r="C16" s="28" t="s">
        <v>2983</v>
      </c>
      <c r="D16" s="18" t="s">
        <v>3002</v>
      </c>
      <c r="E16" s="18" t="s">
        <v>941</v>
      </c>
      <c r="F16" s="28"/>
      <c r="G16" s="28" t="s">
        <v>3003</v>
      </c>
      <c r="H16" s="42">
        <v>2378.84</v>
      </c>
      <c r="I16" s="28">
        <v>2021</v>
      </c>
      <c r="J16" s="28">
        <v>2023</v>
      </c>
      <c r="K16" s="42">
        <v>2378.84</v>
      </c>
    </row>
    <row r="17" spans="1:11" ht="38.25">
      <c r="A17" s="28" t="s">
        <v>3004</v>
      </c>
      <c r="B17" s="28">
        <v>80025830482</v>
      </c>
      <c r="C17" s="28" t="s">
        <v>2983</v>
      </c>
      <c r="D17" s="28" t="s">
        <v>3005</v>
      </c>
      <c r="E17" s="18" t="s">
        <v>941</v>
      </c>
      <c r="F17" s="28"/>
      <c r="G17" s="28" t="s">
        <v>3006</v>
      </c>
      <c r="H17" s="42">
        <v>1243.57</v>
      </c>
      <c r="I17" s="28">
        <v>2017</v>
      </c>
      <c r="J17" s="28">
        <v>2023</v>
      </c>
      <c r="K17" s="42">
        <v>1243.57</v>
      </c>
    </row>
    <row r="18" spans="1:11" ht="25.5">
      <c r="A18" s="28" t="s">
        <v>3007</v>
      </c>
      <c r="B18" s="28">
        <v>80025830482</v>
      </c>
      <c r="C18" s="28" t="s">
        <v>2983</v>
      </c>
      <c r="D18" s="17" t="s">
        <v>3008</v>
      </c>
      <c r="E18" s="18" t="s">
        <v>3009</v>
      </c>
      <c r="F18" s="28"/>
      <c r="G18" s="28" t="s">
        <v>3010</v>
      </c>
      <c r="H18" s="42">
        <v>248.75</v>
      </c>
      <c r="I18" s="28">
        <v>2022</v>
      </c>
      <c r="J18" s="28">
        <v>2023</v>
      </c>
      <c r="K18" s="42">
        <v>248.75</v>
      </c>
    </row>
    <row r="19" spans="1:11" ht="89.25">
      <c r="A19" s="28" t="s">
        <v>3011</v>
      </c>
      <c r="B19" s="28">
        <v>80025830482</v>
      </c>
      <c r="C19" s="28" t="s">
        <v>2983</v>
      </c>
      <c r="D19" s="17" t="s">
        <v>3012</v>
      </c>
      <c r="E19" s="18" t="s">
        <v>3009</v>
      </c>
      <c r="F19" s="28"/>
      <c r="G19" s="28" t="s">
        <v>3013</v>
      </c>
      <c r="H19" s="42">
        <v>200</v>
      </c>
      <c r="I19" s="28">
        <v>2022</v>
      </c>
      <c r="J19" s="28">
        <v>2023</v>
      </c>
      <c r="K19" s="42">
        <v>200</v>
      </c>
    </row>
    <row r="20" spans="1:11" ht="25.5">
      <c r="A20" s="28" t="s">
        <v>3014</v>
      </c>
      <c r="B20" s="28">
        <v>80025830482</v>
      </c>
      <c r="C20" s="28" t="s">
        <v>2983</v>
      </c>
      <c r="D20" s="17" t="s">
        <v>3015</v>
      </c>
      <c r="E20" s="28" t="s">
        <v>2293</v>
      </c>
      <c r="F20" s="28"/>
      <c r="G20" s="28" t="s">
        <v>3016</v>
      </c>
      <c r="H20" s="42">
        <v>1552118.64</v>
      </c>
      <c r="I20" s="28">
        <v>2022</v>
      </c>
      <c r="J20" s="28">
        <v>2023</v>
      </c>
      <c r="K20" s="42">
        <v>1552118.64</v>
      </c>
    </row>
    <row r="21" spans="1:11" ht="25.5">
      <c r="A21" s="28">
        <v>8933082478</v>
      </c>
      <c r="B21" s="28">
        <v>80025830482</v>
      </c>
      <c r="C21" s="28" t="s">
        <v>2983</v>
      </c>
      <c r="D21" s="17" t="s">
        <v>3017</v>
      </c>
      <c r="E21" s="28" t="s">
        <v>2293</v>
      </c>
      <c r="F21" s="28"/>
      <c r="G21" s="28" t="s">
        <v>3018</v>
      </c>
      <c r="H21" s="42">
        <v>1083915.3799999999</v>
      </c>
      <c r="I21" s="28">
        <v>2022</v>
      </c>
      <c r="J21" s="28">
        <v>2023</v>
      </c>
      <c r="K21" s="42">
        <v>1083915.3799999999</v>
      </c>
    </row>
    <row r="22" spans="1:11" ht="25.5">
      <c r="A22" s="28" t="s">
        <v>3019</v>
      </c>
      <c r="B22" s="28">
        <v>80025830482</v>
      </c>
      <c r="C22" s="28" t="s">
        <v>2983</v>
      </c>
      <c r="D22" s="17" t="s">
        <v>3020</v>
      </c>
      <c r="E22" s="28" t="s">
        <v>2293</v>
      </c>
      <c r="F22" s="28"/>
      <c r="G22" s="28" t="s">
        <v>3016</v>
      </c>
      <c r="H22" s="42">
        <v>782423.63</v>
      </c>
      <c r="I22" s="28">
        <v>2022</v>
      </c>
      <c r="J22" s="28">
        <v>2023</v>
      </c>
      <c r="K22" s="42">
        <v>782423.63</v>
      </c>
    </row>
    <row r="23" spans="1:11" ht="25.5">
      <c r="A23" s="28">
        <v>8933119301</v>
      </c>
      <c r="B23" s="28">
        <v>80025830482</v>
      </c>
      <c r="C23" s="28" t="s">
        <v>2983</v>
      </c>
      <c r="D23" s="17" t="s">
        <v>3021</v>
      </c>
      <c r="E23" s="28" t="s">
        <v>2293</v>
      </c>
      <c r="F23" s="28"/>
      <c r="G23" s="28" t="s">
        <v>3022</v>
      </c>
      <c r="H23" s="42">
        <v>862540.7</v>
      </c>
      <c r="I23" s="28">
        <v>2022</v>
      </c>
      <c r="J23" s="28">
        <v>2023</v>
      </c>
      <c r="K23" s="42">
        <v>862540.7</v>
      </c>
    </row>
    <row r="24" spans="1:11" ht="25.5">
      <c r="A24" s="28">
        <v>8933146947</v>
      </c>
      <c r="B24" s="28">
        <v>80025830482</v>
      </c>
      <c r="C24" s="28" t="s">
        <v>2983</v>
      </c>
      <c r="D24" s="17" t="s">
        <v>3023</v>
      </c>
      <c r="E24" s="28" t="s">
        <v>2293</v>
      </c>
      <c r="F24" s="28"/>
      <c r="G24" s="28" t="s">
        <v>3018</v>
      </c>
      <c r="H24" s="42">
        <v>2248400.59</v>
      </c>
      <c r="I24" s="28">
        <v>2022</v>
      </c>
      <c r="J24" s="28">
        <v>2023</v>
      </c>
      <c r="K24" s="42">
        <v>2248400.59</v>
      </c>
    </row>
    <row r="25" spans="1:11" ht="38.25">
      <c r="A25" s="28" t="s">
        <v>3024</v>
      </c>
      <c r="B25" s="28">
        <v>80025830482</v>
      </c>
      <c r="C25" s="28" t="s">
        <v>2983</v>
      </c>
      <c r="D25" s="28" t="s">
        <v>3025</v>
      </c>
      <c r="E25" s="18" t="s">
        <v>941</v>
      </c>
      <c r="F25" s="28"/>
      <c r="G25" s="28" t="s">
        <v>3026</v>
      </c>
      <c r="H25" s="42">
        <v>4854.03</v>
      </c>
      <c r="I25" s="28">
        <v>2022</v>
      </c>
      <c r="J25" s="28">
        <v>2023</v>
      </c>
      <c r="K25" s="42">
        <v>4854.03</v>
      </c>
    </row>
    <row r="26" spans="1:11" ht="38.25">
      <c r="A26" s="28" t="s">
        <v>3027</v>
      </c>
      <c r="B26" s="28">
        <v>80025830482</v>
      </c>
      <c r="C26" s="28" t="s">
        <v>2983</v>
      </c>
      <c r="D26" s="17" t="s">
        <v>3028</v>
      </c>
      <c r="E26" s="18" t="s">
        <v>3009</v>
      </c>
      <c r="F26" s="28"/>
      <c r="G26" s="28" t="s">
        <v>3029</v>
      </c>
      <c r="H26" s="42">
        <v>870</v>
      </c>
      <c r="I26" s="28">
        <v>2022</v>
      </c>
      <c r="J26" s="28">
        <v>2023</v>
      </c>
      <c r="K26" s="42">
        <v>870</v>
      </c>
    </row>
    <row r="27" spans="1:11" ht="38.25">
      <c r="A27" s="28" t="s">
        <v>3030</v>
      </c>
      <c r="B27" s="28">
        <v>80025830482</v>
      </c>
      <c r="C27" s="28" t="s">
        <v>2983</v>
      </c>
      <c r="D27" s="17" t="s">
        <v>3031</v>
      </c>
      <c r="E27" s="18" t="s">
        <v>941</v>
      </c>
      <c r="F27" s="28"/>
      <c r="G27" s="28" t="s">
        <v>3032</v>
      </c>
      <c r="H27" s="42">
        <v>14569.12</v>
      </c>
      <c r="I27" s="28">
        <v>2022</v>
      </c>
      <c r="J27" s="28">
        <v>2023</v>
      </c>
      <c r="K27" s="42">
        <v>14569.12</v>
      </c>
    </row>
    <row r="28" spans="1:11" ht="30">
      <c r="A28" s="28" t="s">
        <v>3033</v>
      </c>
      <c r="B28" s="28">
        <v>80025830482</v>
      </c>
      <c r="C28" s="28" t="s">
        <v>2983</v>
      </c>
      <c r="D28" s="17" t="s">
        <v>3034</v>
      </c>
      <c r="E28" s="18" t="s">
        <v>708</v>
      </c>
      <c r="F28" s="28"/>
      <c r="G28" s="28" t="s">
        <v>3035</v>
      </c>
      <c r="H28" s="42">
        <v>1402.95</v>
      </c>
      <c r="I28" s="28">
        <v>2023</v>
      </c>
      <c r="J28" s="28">
        <v>2023</v>
      </c>
      <c r="K28" s="42">
        <v>1402.95</v>
      </c>
    </row>
    <row r="29" spans="1:11" ht="25.5">
      <c r="A29" s="28" t="s">
        <v>3036</v>
      </c>
      <c r="B29" s="28">
        <v>80025830482</v>
      </c>
      <c r="C29" s="28" t="s">
        <v>2983</v>
      </c>
      <c r="D29" s="17" t="s">
        <v>3037</v>
      </c>
      <c r="E29" s="18" t="s">
        <v>708</v>
      </c>
      <c r="F29" s="28"/>
      <c r="G29" s="28" t="s">
        <v>3038</v>
      </c>
      <c r="H29" s="42">
        <v>252</v>
      </c>
      <c r="I29" s="28">
        <v>2023</v>
      </c>
      <c r="J29" s="28">
        <v>2023</v>
      </c>
      <c r="K29" s="42">
        <v>252</v>
      </c>
    </row>
    <row r="30" spans="1:11" ht="38.25">
      <c r="A30" s="28" t="s">
        <v>3039</v>
      </c>
      <c r="B30" s="28">
        <v>80025830482</v>
      </c>
      <c r="C30" s="28" t="s">
        <v>2983</v>
      </c>
      <c r="D30" s="47" t="s">
        <v>3040</v>
      </c>
      <c r="E30" s="18" t="s">
        <v>941</v>
      </c>
      <c r="F30" s="28"/>
      <c r="G30" s="28" t="s">
        <v>2995</v>
      </c>
      <c r="H30" s="42">
        <v>685.16</v>
      </c>
      <c r="I30" s="28">
        <v>2016</v>
      </c>
      <c r="J30" s="28">
        <v>2023</v>
      </c>
      <c r="K30" s="42">
        <v>685.16</v>
      </c>
    </row>
    <row r="31" spans="1:11" ht="38.25">
      <c r="A31" s="28" t="s">
        <v>3041</v>
      </c>
      <c r="B31" s="28">
        <v>80025830482</v>
      </c>
      <c r="C31" s="28" t="s">
        <v>2983</v>
      </c>
      <c r="D31" s="17" t="s">
        <v>3042</v>
      </c>
      <c r="E31" s="18" t="s">
        <v>941</v>
      </c>
      <c r="F31" s="28"/>
      <c r="G31" s="28" t="s">
        <v>3026</v>
      </c>
      <c r="H31" s="42">
        <v>12567.57</v>
      </c>
      <c r="I31" s="28">
        <v>2023</v>
      </c>
      <c r="J31" s="28">
        <v>2023</v>
      </c>
      <c r="K31" s="42">
        <v>12567.57</v>
      </c>
    </row>
    <row r="32" spans="1:11" ht="25.5">
      <c r="A32" s="28" t="s">
        <v>3043</v>
      </c>
      <c r="B32" s="28">
        <v>80025830482</v>
      </c>
      <c r="C32" s="28" t="s">
        <v>2983</v>
      </c>
      <c r="D32" s="17" t="s">
        <v>3044</v>
      </c>
      <c r="E32" s="18" t="s">
        <v>3009</v>
      </c>
      <c r="F32" s="28"/>
      <c r="G32" s="28" t="s">
        <v>3045</v>
      </c>
      <c r="H32" s="42">
        <v>1020</v>
      </c>
      <c r="I32" s="28">
        <v>2023</v>
      </c>
      <c r="J32" s="28">
        <v>2023</v>
      </c>
      <c r="K32" s="42">
        <v>1020</v>
      </c>
    </row>
    <row r="33" spans="1:11" ht="25.5">
      <c r="A33" s="28" t="s">
        <v>3046</v>
      </c>
      <c r="B33" s="28">
        <v>80025830482</v>
      </c>
      <c r="C33" s="28" t="s">
        <v>2983</v>
      </c>
      <c r="D33" s="17" t="s">
        <v>3044</v>
      </c>
      <c r="E33" s="18" t="s">
        <v>3009</v>
      </c>
      <c r="F33" s="28"/>
      <c r="G33" s="28" t="s">
        <v>3047</v>
      </c>
      <c r="H33" s="42">
        <v>976</v>
      </c>
      <c r="I33" s="28">
        <v>2023</v>
      </c>
      <c r="J33" s="28">
        <v>2023</v>
      </c>
      <c r="K33" s="42">
        <v>976</v>
      </c>
    </row>
    <row r="34" spans="1:11" ht="25.5">
      <c r="A34" s="28" t="s">
        <v>3048</v>
      </c>
      <c r="B34" s="28">
        <v>80025830482</v>
      </c>
      <c r="C34" s="28" t="s">
        <v>2983</v>
      </c>
      <c r="D34" s="17" t="s">
        <v>3049</v>
      </c>
      <c r="E34" s="18" t="s">
        <v>3009</v>
      </c>
      <c r="F34" s="28"/>
      <c r="G34" s="28" t="s">
        <v>3050</v>
      </c>
      <c r="H34" s="42">
        <v>40</v>
      </c>
      <c r="I34" s="28">
        <v>2023</v>
      </c>
      <c r="J34" s="28">
        <v>2023</v>
      </c>
      <c r="K34" s="42">
        <v>40</v>
      </c>
    </row>
    <row r="35" spans="1:11" ht="51">
      <c r="A35" s="28" t="s">
        <v>3051</v>
      </c>
      <c r="B35" s="28">
        <v>80025830482</v>
      </c>
      <c r="C35" s="28" t="s">
        <v>2983</v>
      </c>
      <c r="D35" s="17" t="s">
        <v>3052</v>
      </c>
      <c r="E35" s="18" t="s">
        <v>3009</v>
      </c>
      <c r="F35" s="28"/>
      <c r="G35" s="17" t="s">
        <v>3053</v>
      </c>
      <c r="H35" s="42">
        <v>2000</v>
      </c>
      <c r="I35" s="28">
        <v>2022</v>
      </c>
      <c r="J35" s="28">
        <v>2023</v>
      </c>
      <c r="K35" s="42">
        <v>2000</v>
      </c>
    </row>
    <row r="36" spans="1:11" ht="25.5">
      <c r="A36" s="28" t="s">
        <v>3054</v>
      </c>
      <c r="B36" s="28">
        <v>80025830482</v>
      </c>
      <c r="C36" s="28" t="s">
        <v>2983</v>
      </c>
      <c r="D36" s="17" t="s">
        <v>3055</v>
      </c>
      <c r="E36" s="18" t="s">
        <v>3009</v>
      </c>
      <c r="F36" s="28"/>
      <c r="G36" s="28" t="s">
        <v>3056</v>
      </c>
      <c r="H36" s="42">
        <v>2295</v>
      </c>
      <c r="I36" s="28">
        <v>2022</v>
      </c>
      <c r="J36" s="28">
        <v>2023</v>
      </c>
      <c r="K36" s="42">
        <v>2295</v>
      </c>
    </row>
    <row r="37" spans="1:11" ht="38.25">
      <c r="A37" s="28" t="s">
        <v>3057</v>
      </c>
      <c r="B37" s="28">
        <v>80025830482</v>
      </c>
      <c r="C37" s="28" t="s">
        <v>2983</v>
      </c>
      <c r="D37" s="17" t="s">
        <v>3058</v>
      </c>
      <c r="E37" s="18" t="s">
        <v>3009</v>
      </c>
      <c r="F37" s="28"/>
      <c r="G37" s="17" t="s">
        <v>3059</v>
      </c>
      <c r="H37" s="42">
        <v>1334.41</v>
      </c>
      <c r="I37" s="28">
        <v>2023</v>
      </c>
      <c r="J37" s="28">
        <v>2023</v>
      </c>
      <c r="K37" s="42">
        <v>1334.41</v>
      </c>
    </row>
    <row r="38" spans="1:11" ht="25.5">
      <c r="A38" s="28" t="s">
        <v>3060</v>
      </c>
      <c r="B38" s="28">
        <v>80025830482</v>
      </c>
      <c r="C38" s="28" t="s">
        <v>2983</v>
      </c>
      <c r="D38" s="17" t="s">
        <v>3061</v>
      </c>
      <c r="E38" s="18" t="s">
        <v>3009</v>
      </c>
      <c r="F38" s="28"/>
      <c r="G38" s="17" t="s">
        <v>3062</v>
      </c>
      <c r="H38" s="42">
        <v>2041</v>
      </c>
      <c r="I38" s="28">
        <v>2023</v>
      </c>
      <c r="J38" s="28">
        <v>2023</v>
      </c>
      <c r="K38" s="42">
        <v>2041</v>
      </c>
    </row>
    <row r="39" spans="1:11" ht="25.5">
      <c r="A39" s="28" t="s">
        <v>3063</v>
      </c>
      <c r="B39" s="28">
        <v>80025830482</v>
      </c>
      <c r="C39" s="28" t="s">
        <v>2983</v>
      </c>
      <c r="D39" s="17" t="s">
        <v>3064</v>
      </c>
      <c r="E39" s="18" t="s">
        <v>3009</v>
      </c>
      <c r="F39" s="28"/>
      <c r="G39" s="17" t="s">
        <v>3065</v>
      </c>
      <c r="H39" s="42">
        <v>200</v>
      </c>
      <c r="I39" s="28">
        <v>2023</v>
      </c>
      <c r="J39" s="28">
        <v>2023</v>
      </c>
      <c r="K39" s="42">
        <v>200</v>
      </c>
    </row>
    <row r="40" spans="1:11" ht="25.5">
      <c r="A40" s="28" t="s">
        <v>3066</v>
      </c>
      <c r="B40" s="28">
        <v>80025830482</v>
      </c>
      <c r="C40" s="28" t="s">
        <v>2983</v>
      </c>
      <c r="D40" s="17" t="s">
        <v>3067</v>
      </c>
      <c r="E40" s="18" t="s">
        <v>3009</v>
      </c>
      <c r="F40" s="28"/>
      <c r="G40" s="17" t="s">
        <v>3068</v>
      </c>
      <c r="H40" s="42">
        <v>429</v>
      </c>
      <c r="I40" s="28">
        <v>2023</v>
      </c>
      <c r="J40" s="28">
        <v>2023</v>
      </c>
      <c r="K40" s="42">
        <v>429</v>
      </c>
    </row>
    <row r="41" spans="1:11" ht="25.5">
      <c r="A41" s="28" t="s">
        <v>3069</v>
      </c>
      <c r="B41" s="28">
        <v>80025830482</v>
      </c>
      <c r="C41" s="28" t="s">
        <v>2983</v>
      </c>
      <c r="D41" s="17" t="s">
        <v>3070</v>
      </c>
      <c r="E41" s="18" t="s">
        <v>708</v>
      </c>
      <c r="F41" s="28"/>
      <c r="G41" s="17" t="s">
        <v>3071</v>
      </c>
      <c r="H41" s="42">
        <v>260</v>
      </c>
      <c r="I41" s="28">
        <v>2023</v>
      </c>
      <c r="J41" s="28">
        <v>2023</v>
      </c>
      <c r="K41" s="42">
        <v>260</v>
      </c>
    </row>
    <row r="42" spans="1:11" ht="25.5">
      <c r="A42" s="28" t="s">
        <v>3072</v>
      </c>
      <c r="B42" s="28">
        <v>80025830482</v>
      </c>
      <c r="C42" s="28" t="s">
        <v>2983</v>
      </c>
      <c r="D42" s="17" t="s">
        <v>3073</v>
      </c>
      <c r="E42" s="18" t="s">
        <v>708</v>
      </c>
      <c r="F42" s="28"/>
      <c r="G42" s="28" t="s">
        <v>3074</v>
      </c>
      <c r="H42" s="42">
        <v>2314</v>
      </c>
      <c r="I42" s="28">
        <v>2023</v>
      </c>
      <c r="J42" s="28">
        <v>2023</v>
      </c>
      <c r="K42" s="42">
        <v>2314</v>
      </c>
    </row>
    <row r="43" spans="1:11" ht="25.5">
      <c r="A43" s="28" t="s">
        <v>3075</v>
      </c>
      <c r="B43" s="28">
        <v>80025830482</v>
      </c>
      <c r="C43" s="28" t="s">
        <v>2983</v>
      </c>
      <c r="D43" s="17" t="s">
        <v>3076</v>
      </c>
      <c r="E43" s="18" t="s">
        <v>708</v>
      </c>
      <c r="F43" s="28"/>
      <c r="G43" s="17" t="s">
        <v>3077</v>
      </c>
      <c r="H43" s="42">
        <v>109</v>
      </c>
      <c r="I43" s="17" t="s">
        <v>3078</v>
      </c>
      <c r="J43" s="17" t="s">
        <v>3078</v>
      </c>
      <c r="K43" s="42">
        <v>109</v>
      </c>
    </row>
    <row r="44" spans="1:11" ht="25.5">
      <c r="A44" s="51" t="s">
        <v>3079</v>
      </c>
      <c r="B44" s="28">
        <v>80025830482</v>
      </c>
      <c r="C44" s="28" t="s">
        <v>2983</v>
      </c>
      <c r="D44" s="17" t="s">
        <v>3080</v>
      </c>
      <c r="E44" s="18" t="s">
        <v>708</v>
      </c>
      <c r="F44" s="28"/>
      <c r="G44" s="17" t="s">
        <v>2276</v>
      </c>
      <c r="H44" s="42">
        <v>840</v>
      </c>
      <c r="I44" s="28">
        <v>2023</v>
      </c>
      <c r="J44" s="28">
        <v>2023</v>
      </c>
      <c r="K44" s="42">
        <v>840</v>
      </c>
    </row>
    <row r="45" spans="1:11" ht="25.5">
      <c r="A45" s="51" t="s">
        <v>3081</v>
      </c>
      <c r="B45" s="28">
        <v>80025830482</v>
      </c>
      <c r="C45" s="28" t="s">
        <v>2983</v>
      </c>
      <c r="D45" s="17" t="s">
        <v>3008</v>
      </c>
      <c r="E45" s="18" t="s">
        <v>3009</v>
      </c>
      <c r="F45" s="28"/>
      <c r="G45" s="17" t="s">
        <v>3082</v>
      </c>
      <c r="H45" s="42">
        <v>834</v>
      </c>
      <c r="I45" s="28">
        <v>2023</v>
      </c>
      <c r="J45" s="28">
        <v>2023</v>
      </c>
      <c r="K45" s="42">
        <v>834</v>
      </c>
    </row>
    <row r="46" spans="1:11" ht="25.5">
      <c r="A46" s="28" t="s">
        <v>3083</v>
      </c>
      <c r="B46" s="28">
        <v>80025830482</v>
      </c>
      <c r="C46" s="28" t="s">
        <v>2983</v>
      </c>
      <c r="D46" s="17" t="s">
        <v>3084</v>
      </c>
      <c r="E46" s="18" t="s">
        <v>3009</v>
      </c>
      <c r="F46" s="28"/>
      <c r="G46" s="17" t="s">
        <v>3085</v>
      </c>
      <c r="H46" s="42">
        <v>975</v>
      </c>
      <c r="I46" s="28">
        <v>2023</v>
      </c>
      <c r="J46" s="28">
        <v>2023</v>
      </c>
      <c r="K46" s="42">
        <v>975</v>
      </c>
    </row>
    <row r="47" spans="1:11" ht="25.5">
      <c r="A47" s="51" t="s">
        <v>3086</v>
      </c>
      <c r="B47" s="28">
        <v>80025830482</v>
      </c>
      <c r="C47" s="28" t="s">
        <v>2983</v>
      </c>
      <c r="D47" s="17" t="s">
        <v>3087</v>
      </c>
      <c r="E47" s="18" t="s">
        <v>3009</v>
      </c>
      <c r="F47" s="28"/>
      <c r="G47" s="17" t="s">
        <v>3082</v>
      </c>
      <c r="H47" s="42">
        <v>30</v>
      </c>
      <c r="I47" s="28">
        <v>2023</v>
      </c>
      <c r="J47" s="28">
        <v>2023</v>
      </c>
      <c r="K47" s="42">
        <v>30</v>
      </c>
    </row>
    <row r="48" spans="1:11" ht="25.5">
      <c r="A48" s="51" t="s">
        <v>3088</v>
      </c>
      <c r="B48" s="28">
        <v>80025830482</v>
      </c>
      <c r="C48" s="28" t="s">
        <v>2983</v>
      </c>
      <c r="D48" s="17" t="s">
        <v>3089</v>
      </c>
      <c r="E48" s="18" t="s">
        <v>708</v>
      </c>
      <c r="F48" s="28"/>
      <c r="G48" s="17" t="s">
        <v>3090</v>
      </c>
      <c r="H48" s="42">
        <v>418</v>
      </c>
      <c r="I48" s="28">
        <v>2023</v>
      </c>
      <c r="J48" s="28">
        <v>2023</v>
      </c>
      <c r="K48" s="42">
        <v>418</v>
      </c>
    </row>
    <row r="49" spans="1:11" ht="38.25">
      <c r="A49" s="51" t="s">
        <v>3091</v>
      </c>
      <c r="B49" s="28">
        <v>80025830482</v>
      </c>
      <c r="C49" s="28" t="s">
        <v>2983</v>
      </c>
      <c r="D49" s="17" t="s">
        <v>3092</v>
      </c>
      <c r="E49" s="18" t="s">
        <v>941</v>
      </c>
      <c r="F49" s="28"/>
      <c r="G49" s="17" t="s">
        <v>3093</v>
      </c>
      <c r="H49" s="42">
        <v>67907.350000000006</v>
      </c>
      <c r="I49" s="28">
        <v>2023</v>
      </c>
      <c r="J49" s="28">
        <v>2023</v>
      </c>
      <c r="K49" s="42">
        <v>67907.350000000006</v>
      </c>
    </row>
    <row r="50" spans="1:11" ht="25.5">
      <c r="A50" s="28" t="s">
        <v>3094</v>
      </c>
      <c r="B50" s="28">
        <v>80025830482</v>
      </c>
      <c r="C50" s="28" t="s">
        <v>2983</v>
      </c>
      <c r="D50" s="28" t="s">
        <v>3095</v>
      </c>
      <c r="E50" s="18" t="s">
        <v>708</v>
      </c>
      <c r="F50" s="28"/>
      <c r="G50" s="28" t="s">
        <v>3096</v>
      </c>
      <c r="H50" s="42">
        <v>192</v>
      </c>
      <c r="I50" s="28">
        <v>2023</v>
      </c>
      <c r="J50" s="28">
        <v>2023</v>
      </c>
      <c r="K50" s="42">
        <v>192</v>
      </c>
    </row>
    <row r="51" spans="1:11" ht="25.5">
      <c r="A51" s="28" t="s">
        <v>3097</v>
      </c>
      <c r="B51" s="28">
        <v>80025830482</v>
      </c>
      <c r="C51" s="28" t="s">
        <v>2983</v>
      </c>
      <c r="D51" s="17" t="s">
        <v>3098</v>
      </c>
      <c r="E51" s="18" t="s">
        <v>3009</v>
      </c>
      <c r="F51" s="28"/>
      <c r="G51" s="17" t="s">
        <v>3099</v>
      </c>
      <c r="H51" s="42">
        <v>1650</v>
      </c>
      <c r="I51" s="28">
        <v>2023</v>
      </c>
      <c r="J51" s="28">
        <v>2023</v>
      </c>
      <c r="K51" s="42">
        <v>1650</v>
      </c>
    </row>
    <row r="52" spans="1:11" ht="25.5">
      <c r="A52" s="51" t="s">
        <v>3100</v>
      </c>
      <c r="B52" s="28">
        <v>80025830482</v>
      </c>
      <c r="C52" s="28" t="s">
        <v>2983</v>
      </c>
      <c r="D52" s="17" t="s">
        <v>3101</v>
      </c>
      <c r="E52" s="18" t="s">
        <v>708</v>
      </c>
      <c r="F52" s="28"/>
      <c r="G52" s="17" t="s">
        <v>3102</v>
      </c>
      <c r="H52" s="42">
        <v>2614.31</v>
      </c>
      <c r="I52" s="28">
        <v>2023</v>
      </c>
      <c r="J52" s="28">
        <v>2023</v>
      </c>
      <c r="K52" s="42">
        <v>2614.31</v>
      </c>
    </row>
    <row r="53" spans="1:11" ht="25.5">
      <c r="A53" s="51" t="s">
        <v>3103</v>
      </c>
      <c r="B53" s="28">
        <v>80025830482</v>
      </c>
      <c r="C53" s="28" t="s">
        <v>2983</v>
      </c>
      <c r="D53" s="17" t="s">
        <v>3104</v>
      </c>
      <c r="E53" s="18" t="s">
        <v>708</v>
      </c>
      <c r="F53" s="28"/>
      <c r="G53" s="17" t="s">
        <v>1270</v>
      </c>
      <c r="H53" s="42">
        <v>320.60000000000002</v>
      </c>
      <c r="I53" s="28">
        <v>2023</v>
      </c>
      <c r="J53" s="28">
        <v>2023</v>
      </c>
      <c r="K53" s="42">
        <v>320.60000000000002</v>
      </c>
    </row>
    <row r="54" spans="1:11" ht="25.5">
      <c r="A54" s="51" t="s">
        <v>3105</v>
      </c>
      <c r="B54" s="28">
        <v>80025830482</v>
      </c>
      <c r="C54" s="28" t="s">
        <v>2983</v>
      </c>
      <c r="D54" s="17" t="s">
        <v>3106</v>
      </c>
      <c r="E54" s="18" t="s">
        <v>3009</v>
      </c>
      <c r="F54" s="28"/>
      <c r="G54" s="17" t="s">
        <v>3065</v>
      </c>
      <c r="H54" s="42">
        <v>629</v>
      </c>
      <c r="I54" s="28">
        <v>2023</v>
      </c>
      <c r="J54" s="28">
        <v>2023</v>
      </c>
      <c r="K54" s="42">
        <v>629</v>
      </c>
    </row>
    <row r="55" spans="1:11" ht="25.5">
      <c r="A55" s="51" t="s">
        <v>3107</v>
      </c>
      <c r="B55" s="28">
        <v>80025830482</v>
      </c>
      <c r="C55" s="28" t="s">
        <v>2983</v>
      </c>
      <c r="D55" s="17" t="s">
        <v>3108</v>
      </c>
      <c r="E55" s="18" t="s">
        <v>708</v>
      </c>
      <c r="F55" s="28"/>
      <c r="G55" s="17" t="s">
        <v>3109</v>
      </c>
      <c r="H55" s="42">
        <v>255.5</v>
      </c>
      <c r="I55" s="28">
        <v>2023</v>
      </c>
      <c r="J55" s="28">
        <v>2023</v>
      </c>
      <c r="K55" s="42">
        <v>255.5</v>
      </c>
    </row>
    <row r="56" spans="1:11" ht="25.5">
      <c r="A56" s="51" t="s">
        <v>3110</v>
      </c>
      <c r="B56" s="28">
        <v>80025830482</v>
      </c>
      <c r="C56" s="28" t="s">
        <v>2983</v>
      </c>
      <c r="D56" s="17" t="s">
        <v>3111</v>
      </c>
      <c r="E56" s="18" t="s">
        <v>3009</v>
      </c>
      <c r="F56" s="28"/>
      <c r="G56" s="17" t="s">
        <v>3056</v>
      </c>
      <c r="H56" s="42">
        <v>330</v>
      </c>
      <c r="I56" s="28">
        <v>2023</v>
      </c>
      <c r="J56" s="28">
        <v>2023</v>
      </c>
      <c r="K56" s="42">
        <v>330</v>
      </c>
    </row>
    <row r="57" spans="1:11" ht="45">
      <c r="A57" s="51" t="s">
        <v>3112</v>
      </c>
      <c r="B57" s="28">
        <v>80025830482</v>
      </c>
      <c r="C57" s="28" t="s">
        <v>2983</v>
      </c>
      <c r="D57" s="17" t="s">
        <v>3113</v>
      </c>
      <c r="E57" s="28" t="s">
        <v>3114</v>
      </c>
      <c r="F57" s="28"/>
      <c r="G57" s="28" t="s">
        <v>3000</v>
      </c>
      <c r="H57" s="42">
        <v>790.78</v>
      </c>
      <c r="I57" s="28">
        <v>2023</v>
      </c>
      <c r="J57" s="28">
        <v>2023</v>
      </c>
      <c r="K57" s="42">
        <v>790.78</v>
      </c>
    </row>
    <row r="58" spans="1:11" ht="38.25">
      <c r="A58" s="51" t="s">
        <v>3115</v>
      </c>
      <c r="B58" s="28">
        <v>80025830482</v>
      </c>
      <c r="C58" s="28" t="s">
        <v>2983</v>
      </c>
      <c r="D58" s="17" t="s">
        <v>3116</v>
      </c>
      <c r="E58" s="18" t="s">
        <v>3009</v>
      </c>
      <c r="F58" s="28"/>
      <c r="G58" s="17" t="s">
        <v>3117</v>
      </c>
      <c r="H58" s="42">
        <v>645</v>
      </c>
      <c r="I58" s="28">
        <v>2023</v>
      </c>
      <c r="J58" s="28">
        <v>2023</v>
      </c>
      <c r="K58" s="42">
        <v>645</v>
      </c>
    </row>
    <row r="59" spans="1:11" ht="38.25">
      <c r="A59" s="51" t="s">
        <v>3118</v>
      </c>
      <c r="B59" s="28">
        <v>80025830482</v>
      </c>
      <c r="C59" s="28" t="s">
        <v>2983</v>
      </c>
      <c r="D59" s="17" t="s">
        <v>3119</v>
      </c>
      <c r="E59" s="18" t="s">
        <v>3009</v>
      </c>
      <c r="F59" s="28"/>
      <c r="G59" s="17" t="s">
        <v>3120</v>
      </c>
      <c r="H59" s="42">
        <v>2012</v>
      </c>
      <c r="I59" s="28">
        <v>2023</v>
      </c>
      <c r="J59" s="28">
        <v>2023</v>
      </c>
      <c r="K59" s="42">
        <v>2012</v>
      </c>
    </row>
    <row r="60" spans="1:11" ht="25.5">
      <c r="A60" s="51" t="s">
        <v>3121</v>
      </c>
      <c r="B60" s="28">
        <v>80025830482</v>
      </c>
      <c r="C60" s="28" t="s">
        <v>2983</v>
      </c>
      <c r="D60" s="17" t="s">
        <v>3122</v>
      </c>
      <c r="E60" s="18" t="s">
        <v>3009</v>
      </c>
      <c r="F60" s="28"/>
      <c r="G60" s="17" t="s">
        <v>3123</v>
      </c>
      <c r="H60" s="42">
        <v>1965</v>
      </c>
      <c r="I60" s="28">
        <v>2023</v>
      </c>
      <c r="J60" s="28">
        <v>2023</v>
      </c>
      <c r="K60" s="42">
        <v>1965</v>
      </c>
    </row>
    <row r="61" spans="1:11" ht="25.5">
      <c r="A61" s="17" t="s">
        <v>3124</v>
      </c>
      <c r="B61" s="28">
        <v>80025830482</v>
      </c>
      <c r="C61" s="28" t="s">
        <v>2983</v>
      </c>
      <c r="D61" s="17" t="s">
        <v>3125</v>
      </c>
      <c r="E61" s="18" t="s">
        <v>3009</v>
      </c>
      <c r="F61" s="28"/>
      <c r="G61" s="17" t="s">
        <v>3126</v>
      </c>
      <c r="H61" s="42">
        <v>409.4</v>
      </c>
      <c r="I61" s="28">
        <v>2023</v>
      </c>
      <c r="J61" s="28">
        <v>2023</v>
      </c>
      <c r="K61" s="42">
        <v>409.4</v>
      </c>
    </row>
    <row r="62" spans="1:11" ht="25.5">
      <c r="A62" s="17" t="s">
        <v>3127</v>
      </c>
      <c r="B62" s="28">
        <v>80025830482</v>
      </c>
      <c r="C62" s="28" t="s">
        <v>2983</v>
      </c>
      <c r="D62" s="17" t="s">
        <v>3128</v>
      </c>
      <c r="E62" s="18" t="s">
        <v>3009</v>
      </c>
      <c r="F62" s="28"/>
      <c r="G62" s="17" t="s">
        <v>3129</v>
      </c>
      <c r="H62" s="42">
        <v>1406.05</v>
      </c>
      <c r="I62" s="28">
        <v>2022</v>
      </c>
      <c r="J62" s="28">
        <v>2023</v>
      </c>
      <c r="K62" s="42">
        <v>1406.05</v>
      </c>
    </row>
    <row r="63" spans="1:11" ht="25.5">
      <c r="A63" s="17" t="s">
        <v>3130</v>
      </c>
      <c r="B63" s="28">
        <v>80025830482</v>
      </c>
      <c r="C63" s="28" t="s">
        <v>2983</v>
      </c>
      <c r="D63" s="17" t="s">
        <v>3131</v>
      </c>
      <c r="E63" s="18" t="s">
        <v>3009</v>
      </c>
      <c r="F63" s="28"/>
      <c r="G63" s="17" t="s">
        <v>3132</v>
      </c>
      <c r="H63" s="42">
        <v>1260</v>
      </c>
      <c r="I63" s="28">
        <v>2023</v>
      </c>
      <c r="J63" s="28">
        <v>2023</v>
      </c>
      <c r="K63" s="42">
        <v>1260</v>
      </c>
    </row>
    <row r="64" spans="1:11" ht="25.5">
      <c r="A64" s="17" t="s">
        <v>3133</v>
      </c>
      <c r="B64" s="28">
        <v>80025830482</v>
      </c>
      <c r="C64" s="28" t="s">
        <v>2983</v>
      </c>
      <c r="D64" s="17" t="s">
        <v>3131</v>
      </c>
      <c r="E64" s="18" t="s">
        <v>3009</v>
      </c>
      <c r="F64" s="28"/>
      <c r="G64" s="17" t="s">
        <v>3134</v>
      </c>
      <c r="H64" s="42">
        <v>1050</v>
      </c>
      <c r="I64" s="28">
        <v>2023</v>
      </c>
      <c r="J64" s="28">
        <v>2023</v>
      </c>
      <c r="K64" s="42">
        <v>1050</v>
      </c>
    </row>
    <row r="65" spans="1:11" ht="25.5">
      <c r="A65" s="17" t="s">
        <v>3135</v>
      </c>
      <c r="B65" s="28">
        <v>80025830482</v>
      </c>
      <c r="C65" s="28" t="s">
        <v>2983</v>
      </c>
      <c r="D65" s="17" t="s">
        <v>3136</v>
      </c>
      <c r="E65" s="18" t="s">
        <v>3009</v>
      </c>
      <c r="F65" s="28"/>
      <c r="G65" s="17" t="s">
        <v>3082</v>
      </c>
      <c r="H65" s="42">
        <v>373</v>
      </c>
      <c r="I65" s="28">
        <v>2023</v>
      </c>
      <c r="J65" s="28">
        <v>2023</v>
      </c>
      <c r="K65" s="42">
        <v>373</v>
      </c>
    </row>
    <row r="66" spans="1:11" ht="30">
      <c r="A66" s="48" t="s">
        <v>3137</v>
      </c>
      <c r="B66" s="28">
        <v>80025830482</v>
      </c>
      <c r="C66" s="28" t="s">
        <v>2983</v>
      </c>
      <c r="D66" s="48" t="s">
        <v>3138</v>
      </c>
      <c r="E66" s="18" t="s">
        <v>3009</v>
      </c>
      <c r="F66" s="48"/>
      <c r="G66" s="48" t="s">
        <v>3139</v>
      </c>
      <c r="H66" s="49">
        <v>1434</v>
      </c>
      <c r="I66" s="48">
        <v>2023</v>
      </c>
      <c r="J66" s="48">
        <v>2023</v>
      </c>
      <c r="K66" s="49">
        <v>1434</v>
      </c>
    </row>
    <row r="67" spans="1:11" ht="45">
      <c r="A67" s="48" t="s">
        <v>3140</v>
      </c>
      <c r="B67" s="28">
        <v>80025830482</v>
      </c>
      <c r="C67" s="28" t="s">
        <v>2983</v>
      </c>
      <c r="D67" s="48" t="s">
        <v>3141</v>
      </c>
      <c r="E67" s="18" t="s">
        <v>708</v>
      </c>
      <c r="F67" s="48"/>
      <c r="G67" s="48" t="s">
        <v>3142</v>
      </c>
      <c r="H67" s="52">
        <v>14554</v>
      </c>
      <c r="I67" s="48">
        <v>2023</v>
      </c>
      <c r="J67" s="48"/>
      <c r="K67" s="53"/>
    </row>
    <row r="68" spans="1:11" ht="30">
      <c r="A68" s="48" t="s">
        <v>3143</v>
      </c>
      <c r="B68" s="28">
        <v>80025830482</v>
      </c>
      <c r="C68" s="28" t="s">
        <v>2983</v>
      </c>
      <c r="D68" s="48" t="s">
        <v>3144</v>
      </c>
      <c r="E68" s="18" t="s">
        <v>708</v>
      </c>
      <c r="F68" s="48"/>
      <c r="G68" s="48" t="s">
        <v>3145</v>
      </c>
      <c r="H68" s="50">
        <v>630</v>
      </c>
      <c r="I68" s="48">
        <v>2023</v>
      </c>
      <c r="J68" s="48"/>
      <c r="K68" s="48"/>
    </row>
    <row r="69" spans="1:11" ht="25.5">
      <c r="A69" s="28" t="s">
        <v>3146</v>
      </c>
      <c r="B69" s="28">
        <v>80025830482</v>
      </c>
      <c r="C69" s="28" t="s">
        <v>2983</v>
      </c>
      <c r="D69" s="28" t="s">
        <v>3147</v>
      </c>
      <c r="E69" s="18" t="s">
        <v>708</v>
      </c>
      <c r="F69" s="28"/>
      <c r="G69" s="28" t="s">
        <v>3148</v>
      </c>
      <c r="H69" s="42">
        <v>285</v>
      </c>
      <c r="I69" s="28">
        <v>2023</v>
      </c>
      <c r="J69" s="28"/>
      <c r="K69" s="42">
        <v>0</v>
      </c>
    </row>
  </sheetData>
  <mergeCells count="2">
    <mergeCell ref="A1:K1"/>
    <mergeCell ref="A2:K2"/>
  </mergeCells>
  <dataValidations count="4">
    <dataValidation type="list" allowBlank="1" showInputMessage="1" showErrorMessage="1" error="valore non consentito - selezionare valore da menu a tendina" sqref="E58:E69 E25:E56 E11:E19" xr:uid="{57DC9322-D29B-4D0F-A50C-470FE91FCC8A}">
      <formula1>TITOLI</formula1>
    </dataValidation>
    <dataValidation type="textLength" operator="equal" allowBlank="1" showInputMessage="1" showErrorMessage="1" error="è previsto un codice di 10 caratteri" sqref="A55 A64:A65" xr:uid="{2632216B-632F-4128-A0C0-D611EEEEDEAF}">
      <formula1>10</formula1>
    </dataValidation>
    <dataValidation type="list" allowBlank="1" showInputMessage="1" showErrorMessage="1" sqref="G43:G49 G35 G58:G65 G37:G41 G51:G56" xr:uid="{F81F608B-DA81-4335-9C46-DA67ABBB9963}">
      <formula1>AGGIUDICATARIO</formula1>
    </dataValidation>
    <dataValidation type="textLength" operator="lessThanOrEqual" allowBlank="1" showInputMessage="1" showErrorMessage="1" error="descrizione troppo lunga (max 250 car)" sqref="D12:D14 D16 D18:D24 D26:D49 I43:J43 D52:D57 D59 D61:D65" xr:uid="{5CC0FCF5-9744-411D-9A69-35824BE96E8C}">
      <formula1>250</formula1>
    </dataValidation>
  </dataValidation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211ED-6381-453D-97CA-5F34D85A9B3F}">
  <dimension ref="A1:K193"/>
  <sheetViews>
    <sheetView topLeftCell="A184" workbookViewId="0">
      <selection activeCell="C197" sqref="C197"/>
    </sheetView>
  </sheetViews>
  <sheetFormatPr defaultRowHeight="15"/>
  <cols>
    <col min="1" max="1" width="12.7109375" bestFit="1" customWidth="1"/>
    <col min="2" max="2" width="12" bestFit="1" customWidth="1"/>
    <col min="3" max="3" width="21" customWidth="1"/>
    <col min="4" max="4" width="44.42578125" customWidth="1"/>
    <col min="5" max="5" width="35.85546875" customWidth="1"/>
    <col min="6" max="6" width="14.28515625" customWidth="1"/>
    <col min="7" max="7" width="23.7109375" customWidth="1"/>
    <col min="8" max="8" width="12.85546875" customWidth="1"/>
    <col min="9" max="9" width="13.7109375" customWidth="1"/>
    <col min="10" max="10" width="13.5703125" customWidth="1"/>
    <col min="11" max="11" width="15.140625" customWidth="1"/>
  </cols>
  <sheetData>
    <row r="1" spans="1:11" ht="20.25">
      <c r="A1" s="196" t="s">
        <v>5520</v>
      </c>
      <c r="B1" s="196"/>
      <c r="C1" s="196"/>
      <c r="D1" s="196"/>
      <c r="E1" s="196"/>
      <c r="F1" s="196"/>
      <c r="G1" s="196"/>
      <c r="H1" s="196"/>
      <c r="I1" s="196"/>
      <c r="J1" s="196"/>
      <c r="K1" s="196"/>
    </row>
    <row r="2" spans="1:11" ht="116.45" customHeight="1">
      <c r="A2" s="195" t="s">
        <v>11</v>
      </c>
      <c r="B2" s="195"/>
      <c r="C2" s="195"/>
      <c r="D2" s="195"/>
      <c r="E2" s="195"/>
      <c r="F2" s="195"/>
      <c r="G2" s="195"/>
      <c r="H2" s="195"/>
      <c r="I2" s="195"/>
      <c r="J2" s="195"/>
      <c r="K2" s="195"/>
    </row>
    <row r="3" spans="1:11" s="6" customFormat="1" ht="67.5">
      <c r="A3" s="1" t="s">
        <v>0</v>
      </c>
      <c r="B3" s="1" t="s">
        <v>1</v>
      </c>
      <c r="C3" s="2" t="s">
        <v>2</v>
      </c>
      <c r="D3" s="2" t="s">
        <v>3</v>
      </c>
      <c r="E3" s="3" t="s">
        <v>4</v>
      </c>
      <c r="F3" s="2" t="s">
        <v>5</v>
      </c>
      <c r="G3" s="2" t="s">
        <v>6</v>
      </c>
      <c r="H3" s="4" t="s">
        <v>7</v>
      </c>
      <c r="I3" s="5" t="s">
        <v>8</v>
      </c>
      <c r="J3" s="5" t="s">
        <v>9</v>
      </c>
      <c r="K3" s="4" t="s">
        <v>10</v>
      </c>
    </row>
    <row r="4" spans="1:11" ht="25.5">
      <c r="A4" s="147" t="s">
        <v>12</v>
      </c>
      <c r="B4" s="111">
        <v>80001500455</v>
      </c>
      <c r="C4" s="111" t="s">
        <v>5521</v>
      </c>
      <c r="D4" s="147" t="s">
        <v>50</v>
      </c>
      <c r="E4" s="148" t="s">
        <v>95</v>
      </c>
      <c r="F4" s="111"/>
      <c r="G4" s="149" t="s">
        <v>96</v>
      </c>
      <c r="H4" s="140">
        <v>733.9</v>
      </c>
      <c r="I4" s="7">
        <v>44925</v>
      </c>
      <c r="J4" s="7">
        <v>44925</v>
      </c>
      <c r="K4" s="140">
        <v>733.9</v>
      </c>
    </row>
    <row r="5" spans="1:11" ht="25.5">
      <c r="A5" s="147" t="s">
        <v>13</v>
      </c>
      <c r="B5" s="111">
        <v>80001500455</v>
      </c>
      <c r="C5" s="111" t="s">
        <v>5521</v>
      </c>
      <c r="D5" s="147" t="s">
        <v>51</v>
      </c>
      <c r="E5" s="148" t="s">
        <v>95</v>
      </c>
      <c r="F5" s="111"/>
      <c r="G5" s="149" t="s">
        <v>97</v>
      </c>
      <c r="H5" s="140">
        <v>2962.4</v>
      </c>
      <c r="I5" s="7">
        <v>44994</v>
      </c>
      <c r="J5" s="7">
        <v>45007</v>
      </c>
      <c r="K5" s="140">
        <v>2962.4</v>
      </c>
    </row>
    <row r="6" spans="1:11" ht="25.5">
      <c r="A6" s="147" t="s">
        <v>14</v>
      </c>
      <c r="B6" s="111">
        <v>80001500455</v>
      </c>
      <c r="C6" s="111" t="s">
        <v>5521</v>
      </c>
      <c r="D6" s="147" t="s">
        <v>52</v>
      </c>
      <c r="E6" s="148" t="s">
        <v>95</v>
      </c>
      <c r="F6" s="111"/>
      <c r="G6" s="149" t="s">
        <v>98</v>
      </c>
      <c r="H6" s="140">
        <v>750</v>
      </c>
      <c r="I6" s="7">
        <v>44927</v>
      </c>
      <c r="J6" s="7">
        <v>44957</v>
      </c>
      <c r="K6" s="140">
        <v>750</v>
      </c>
    </row>
    <row r="7" spans="1:11" ht="25.5">
      <c r="A7" s="147" t="s">
        <v>14</v>
      </c>
      <c r="B7" s="111">
        <v>80001500455</v>
      </c>
      <c r="C7" s="111" t="s">
        <v>5521</v>
      </c>
      <c r="D7" s="147" t="s">
        <v>53</v>
      </c>
      <c r="E7" s="148" t="s">
        <v>95</v>
      </c>
      <c r="F7" s="111"/>
      <c r="G7" s="149" t="s">
        <v>98</v>
      </c>
      <c r="H7" s="140">
        <v>750</v>
      </c>
      <c r="I7" s="7">
        <v>45017</v>
      </c>
      <c r="J7" s="7">
        <v>45107</v>
      </c>
      <c r="K7" s="140">
        <v>750</v>
      </c>
    </row>
    <row r="8" spans="1:11" ht="25.5">
      <c r="A8" s="147" t="s">
        <v>15</v>
      </c>
      <c r="B8" s="111">
        <v>80001500455</v>
      </c>
      <c r="C8" s="111" t="s">
        <v>5521</v>
      </c>
      <c r="D8" s="147" t="s">
        <v>54</v>
      </c>
      <c r="E8" s="148" t="s">
        <v>95</v>
      </c>
      <c r="F8" s="111"/>
      <c r="G8" s="148" t="s">
        <v>99</v>
      </c>
      <c r="H8" s="140">
        <v>750</v>
      </c>
      <c r="I8" s="7">
        <v>44957</v>
      </c>
      <c r="J8" s="7">
        <v>44957</v>
      </c>
      <c r="K8" s="140">
        <v>750</v>
      </c>
    </row>
    <row r="9" spans="1:11" ht="25.5">
      <c r="A9" s="147" t="s">
        <v>15</v>
      </c>
      <c r="B9" s="111">
        <v>80001500455</v>
      </c>
      <c r="C9" s="111" t="s">
        <v>5521</v>
      </c>
      <c r="D9" s="147" t="s">
        <v>54</v>
      </c>
      <c r="E9" s="148" t="s">
        <v>95</v>
      </c>
      <c r="F9" s="111"/>
      <c r="G9" s="148" t="s">
        <v>99</v>
      </c>
      <c r="H9" s="141">
        <v>2463.6799999999998</v>
      </c>
      <c r="I9" s="8">
        <v>44985</v>
      </c>
      <c r="J9" s="8">
        <v>44985</v>
      </c>
      <c r="K9" s="141">
        <v>2463.6799999999998</v>
      </c>
    </row>
    <row r="10" spans="1:11" ht="25.5">
      <c r="A10" s="147" t="s">
        <v>15</v>
      </c>
      <c r="B10" s="111">
        <v>80001500455</v>
      </c>
      <c r="C10" s="111" t="s">
        <v>5521</v>
      </c>
      <c r="D10" s="147" t="s">
        <v>54</v>
      </c>
      <c r="E10" s="148" t="s">
        <v>95</v>
      </c>
      <c r="F10" s="111"/>
      <c r="G10" s="148" t="s">
        <v>99</v>
      </c>
      <c r="H10" s="141">
        <v>1877.22</v>
      </c>
      <c r="I10" s="8">
        <v>45016</v>
      </c>
      <c r="J10" s="8">
        <v>45016</v>
      </c>
      <c r="K10" s="141">
        <v>1877.22</v>
      </c>
    </row>
    <row r="11" spans="1:11" ht="25.5">
      <c r="A11" s="147" t="s">
        <v>16</v>
      </c>
      <c r="B11" s="111">
        <v>80001500455</v>
      </c>
      <c r="C11" s="111" t="s">
        <v>5521</v>
      </c>
      <c r="D11" s="150" t="s">
        <v>55</v>
      </c>
      <c r="E11" s="148" t="s">
        <v>95</v>
      </c>
      <c r="F11" s="111"/>
      <c r="G11" s="9" t="s">
        <v>100</v>
      </c>
      <c r="H11" s="141">
        <v>11225.24</v>
      </c>
      <c r="I11" s="8">
        <v>44927</v>
      </c>
      <c r="J11" s="8">
        <v>44957</v>
      </c>
      <c r="K11" s="141">
        <v>11225.24</v>
      </c>
    </row>
    <row r="12" spans="1:11" ht="25.5">
      <c r="A12" s="147">
        <v>9527513074</v>
      </c>
      <c r="B12" s="111">
        <v>80001500455</v>
      </c>
      <c r="C12" s="111" t="s">
        <v>5521</v>
      </c>
      <c r="D12" s="150" t="s">
        <v>56</v>
      </c>
      <c r="E12" s="148" t="s">
        <v>95</v>
      </c>
      <c r="F12" s="111"/>
      <c r="G12" s="9" t="s">
        <v>100</v>
      </c>
      <c r="H12" s="140">
        <v>18134.52</v>
      </c>
      <c r="I12" s="7">
        <v>44958</v>
      </c>
      <c r="J12" s="7">
        <v>44985</v>
      </c>
      <c r="K12" s="140">
        <v>18134.52</v>
      </c>
    </row>
    <row r="13" spans="1:11" ht="25.5">
      <c r="A13" s="147">
        <v>9527513074</v>
      </c>
      <c r="B13" s="111">
        <v>80001500455</v>
      </c>
      <c r="C13" s="111" t="s">
        <v>5521</v>
      </c>
      <c r="D13" s="150" t="s">
        <v>57</v>
      </c>
      <c r="E13" s="148" t="s">
        <v>95</v>
      </c>
      <c r="F13" s="111"/>
      <c r="G13" s="9" t="s">
        <v>100</v>
      </c>
      <c r="H13" s="140">
        <v>16137.85</v>
      </c>
      <c r="I13" s="7">
        <v>44986</v>
      </c>
      <c r="J13" s="7">
        <v>45016</v>
      </c>
      <c r="K13" s="140">
        <v>16137.85</v>
      </c>
    </row>
    <row r="14" spans="1:11" ht="25.5">
      <c r="A14" s="147" t="s">
        <v>17</v>
      </c>
      <c r="B14" s="111">
        <v>80001500455</v>
      </c>
      <c r="C14" s="111" t="s">
        <v>5521</v>
      </c>
      <c r="D14" s="147" t="s">
        <v>58</v>
      </c>
      <c r="E14" s="148" t="s">
        <v>95</v>
      </c>
      <c r="F14" s="111"/>
      <c r="G14" s="148" t="s">
        <v>101</v>
      </c>
      <c r="H14" s="140">
        <v>1072.48</v>
      </c>
      <c r="I14" s="7">
        <v>44927</v>
      </c>
      <c r="J14" s="7">
        <v>44957</v>
      </c>
      <c r="K14" s="140">
        <v>1072.48</v>
      </c>
    </row>
    <row r="15" spans="1:11" ht="25.5">
      <c r="A15" s="147" t="s">
        <v>17</v>
      </c>
      <c r="B15" s="111">
        <v>80001500455</v>
      </c>
      <c r="C15" s="111" t="s">
        <v>5521</v>
      </c>
      <c r="D15" s="147" t="s">
        <v>58</v>
      </c>
      <c r="E15" s="148" t="s">
        <v>95</v>
      </c>
      <c r="F15" s="111"/>
      <c r="G15" s="148" t="s">
        <v>101</v>
      </c>
      <c r="H15" s="140">
        <v>7412.61</v>
      </c>
      <c r="I15" s="7">
        <v>44927</v>
      </c>
      <c r="J15" s="7">
        <v>44957</v>
      </c>
      <c r="K15" s="140">
        <v>7412.61</v>
      </c>
    </row>
    <row r="16" spans="1:11" ht="25.5">
      <c r="A16" s="147" t="s">
        <v>17</v>
      </c>
      <c r="B16" s="111">
        <v>80001500455</v>
      </c>
      <c r="C16" s="111" t="s">
        <v>5521</v>
      </c>
      <c r="D16" s="147" t="s">
        <v>58</v>
      </c>
      <c r="E16" s="148" t="s">
        <v>95</v>
      </c>
      <c r="F16" s="111"/>
      <c r="G16" s="148" t="s">
        <v>101</v>
      </c>
      <c r="H16" s="140">
        <v>171.7</v>
      </c>
      <c r="I16" s="7">
        <v>44927</v>
      </c>
      <c r="J16" s="7">
        <v>44957</v>
      </c>
      <c r="K16" s="140">
        <v>171.7</v>
      </c>
    </row>
    <row r="17" spans="1:11" ht="25.5">
      <c r="A17" s="147" t="s">
        <v>17</v>
      </c>
      <c r="B17" s="111">
        <v>80001500455</v>
      </c>
      <c r="C17" s="111" t="s">
        <v>5521</v>
      </c>
      <c r="D17" s="147" t="s">
        <v>59</v>
      </c>
      <c r="E17" s="148" t="s">
        <v>95</v>
      </c>
      <c r="F17" s="111"/>
      <c r="G17" s="148" t="s">
        <v>101</v>
      </c>
      <c r="H17" s="140">
        <v>170.85</v>
      </c>
      <c r="I17" s="7">
        <v>44958</v>
      </c>
      <c r="J17" s="7">
        <v>44985</v>
      </c>
      <c r="K17" s="140">
        <v>170.85</v>
      </c>
    </row>
    <row r="18" spans="1:11" ht="25.5">
      <c r="A18" s="147" t="s">
        <v>17</v>
      </c>
      <c r="B18" s="111">
        <v>80001500455</v>
      </c>
      <c r="C18" s="111" t="s">
        <v>5521</v>
      </c>
      <c r="D18" s="147" t="s">
        <v>59</v>
      </c>
      <c r="E18" s="148" t="s">
        <v>95</v>
      </c>
      <c r="F18" s="111"/>
      <c r="G18" s="148" t="s">
        <v>101</v>
      </c>
      <c r="H18" s="140">
        <v>7345.89</v>
      </c>
      <c r="I18" s="7">
        <v>44958</v>
      </c>
      <c r="J18" s="7">
        <v>44985</v>
      </c>
      <c r="K18" s="140">
        <v>7345.89</v>
      </c>
    </row>
    <row r="19" spans="1:11" ht="25.5">
      <c r="A19" s="147" t="s">
        <v>17</v>
      </c>
      <c r="B19" s="111">
        <v>80001500455</v>
      </c>
      <c r="C19" s="111" t="s">
        <v>5521</v>
      </c>
      <c r="D19" s="147" t="s">
        <v>60</v>
      </c>
      <c r="E19" s="148" t="s">
        <v>95</v>
      </c>
      <c r="F19" s="111"/>
      <c r="G19" s="148" t="s">
        <v>101</v>
      </c>
      <c r="H19" s="140">
        <v>866.07</v>
      </c>
      <c r="I19" s="7">
        <v>44954</v>
      </c>
      <c r="J19" s="7">
        <v>44985</v>
      </c>
      <c r="K19" s="140">
        <v>866.07</v>
      </c>
    </row>
    <row r="20" spans="1:11" ht="25.5">
      <c r="A20" s="147" t="s">
        <v>18</v>
      </c>
      <c r="B20" s="111">
        <v>80001500455</v>
      </c>
      <c r="C20" s="111" t="s">
        <v>5521</v>
      </c>
      <c r="D20" s="147" t="s">
        <v>61</v>
      </c>
      <c r="E20" s="148" t="s">
        <v>95</v>
      </c>
      <c r="F20" s="111"/>
      <c r="G20" s="149" t="s">
        <v>102</v>
      </c>
      <c r="H20" s="140">
        <v>1390.02</v>
      </c>
      <c r="I20" s="7">
        <v>44908</v>
      </c>
      <c r="J20" s="7">
        <v>45034</v>
      </c>
      <c r="K20" s="140">
        <v>1390.02</v>
      </c>
    </row>
    <row r="21" spans="1:11" ht="25.5">
      <c r="A21" s="147" t="s">
        <v>12</v>
      </c>
      <c r="B21" s="111">
        <v>80001500455</v>
      </c>
      <c r="C21" s="111" t="s">
        <v>5521</v>
      </c>
      <c r="D21" s="147" t="s">
        <v>62</v>
      </c>
      <c r="E21" s="148" t="s">
        <v>95</v>
      </c>
      <c r="F21" s="111"/>
      <c r="G21" s="149" t="s">
        <v>96</v>
      </c>
      <c r="H21" s="140">
        <v>733.9</v>
      </c>
      <c r="I21" s="7">
        <v>44925</v>
      </c>
      <c r="J21" s="7">
        <v>44925</v>
      </c>
      <c r="K21" s="140">
        <v>733.9</v>
      </c>
    </row>
    <row r="22" spans="1:11" ht="25.5">
      <c r="A22" s="147" t="s">
        <v>19</v>
      </c>
      <c r="B22" s="111">
        <v>80001500455</v>
      </c>
      <c r="C22" s="111" t="s">
        <v>5521</v>
      </c>
      <c r="D22" s="147" t="s">
        <v>63</v>
      </c>
      <c r="E22" s="148" t="s">
        <v>95</v>
      </c>
      <c r="F22" s="111"/>
      <c r="G22" s="149" t="s">
        <v>97</v>
      </c>
      <c r="H22" s="140">
        <v>216</v>
      </c>
      <c r="I22" s="7">
        <v>45042</v>
      </c>
      <c r="J22" s="7">
        <v>44891</v>
      </c>
      <c r="K22" s="140">
        <v>216</v>
      </c>
    </row>
    <row r="23" spans="1:11" ht="25.5">
      <c r="A23" s="147" t="s">
        <v>13</v>
      </c>
      <c r="B23" s="111">
        <v>80001500455</v>
      </c>
      <c r="C23" s="111" t="s">
        <v>5521</v>
      </c>
      <c r="D23" s="147" t="s">
        <v>64</v>
      </c>
      <c r="E23" s="148" t="s">
        <v>95</v>
      </c>
      <c r="F23" s="111"/>
      <c r="G23" s="149" t="s">
        <v>97</v>
      </c>
      <c r="H23" s="140">
        <v>2962.4</v>
      </c>
      <c r="I23" s="7">
        <v>44994</v>
      </c>
      <c r="J23" s="7">
        <v>45007</v>
      </c>
      <c r="K23" s="140">
        <v>2962.4</v>
      </c>
    </row>
    <row r="24" spans="1:11" ht="25.5">
      <c r="A24" s="147" t="s">
        <v>20</v>
      </c>
      <c r="B24" s="111">
        <v>80001500455</v>
      </c>
      <c r="C24" s="111" t="s">
        <v>5521</v>
      </c>
      <c r="D24" s="147" t="s">
        <v>65</v>
      </c>
      <c r="E24" s="148" t="s">
        <v>95</v>
      </c>
      <c r="F24" s="111"/>
      <c r="G24" s="149" t="s">
        <v>103</v>
      </c>
      <c r="H24" s="140">
        <v>148</v>
      </c>
      <c r="I24" s="7">
        <v>45019</v>
      </c>
      <c r="J24" s="7">
        <v>45005</v>
      </c>
      <c r="K24" s="140">
        <v>148</v>
      </c>
    </row>
    <row r="25" spans="1:11" ht="25.5">
      <c r="A25" s="147" t="s">
        <v>21</v>
      </c>
      <c r="B25" s="111">
        <v>80001500455</v>
      </c>
      <c r="C25" s="111" t="s">
        <v>5521</v>
      </c>
      <c r="D25" s="147" t="s">
        <v>66</v>
      </c>
      <c r="E25" s="148" t="s">
        <v>95</v>
      </c>
      <c r="F25" s="111"/>
      <c r="G25" s="149" t="s">
        <v>104</v>
      </c>
      <c r="H25" s="140">
        <v>1344.33</v>
      </c>
      <c r="I25" s="7">
        <v>44939</v>
      </c>
      <c r="J25" s="7">
        <v>44984</v>
      </c>
      <c r="K25" s="140">
        <v>1344.33</v>
      </c>
    </row>
    <row r="26" spans="1:11" ht="25.5">
      <c r="A26" s="147" t="s">
        <v>22</v>
      </c>
      <c r="B26" s="111">
        <v>80001500455</v>
      </c>
      <c r="C26" s="111" t="s">
        <v>5521</v>
      </c>
      <c r="D26" s="147" t="s">
        <v>66</v>
      </c>
      <c r="E26" s="148" t="s">
        <v>95</v>
      </c>
      <c r="F26" s="111"/>
      <c r="G26" s="149" t="s">
        <v>104</v>
      </c>
      <c r="H26" s="140">
        <v>339.83</v>
      </c>
      <c r="I26" s="7">
        <v>44916</v>
      </c>
      <c r="J26" s="7">
        <v>44928</v>
      </c>
      <c r="K26" s="140">
        <v>339.83</v>
      </c>
    </row>
    <row r="27" spans="1:11" ht="25.5">
      <c r="A27" s="147" t="s">
        <v>23</v>
      </c>
      <c r="B27" s="111">
        <v>80001500455</v>
      </c>
      <c r="C27" s="111" t="s">
        <v>5521</v>
      </c>
      <c r="D27" s="147" t="s">
        <v>66</v>
      </c>
      <c r="E27" s="148" t="s">
        <v>95</v>
      </c>
      <c r="F27" s="111"/>
      <c r="G27" s="149" t="s">
        <v>104</v>
      </c>
      <c r="H27" s="140">
        <v>254.16</v>
      </c>
      <c r="I27" s="7">
        <v>44928</v>
      </c>
      <c r="J27" s="7">
        <v>44945</v>
      </c>
      <c r="K27" s="140">
        <v>254.16</v>
      </c>
    </row>
    <row r="28" spans="1:11" ht="25.5">
      <c r="A28" s="147" t="s">
        <v>24</v>
      </c>
      <c r="B28" s="111">
        <v>80001500455</v>
      </c>
      <c r="C28" s="111" t="s">
        <v>5521</v>
      </c>
      <c r="D28" s="150" t="s">
        <v>67</v>
      </c>
      <c r="E28" s="148" t="s">
        <v>95</v>
      </c>
      <c r="F28" s="111"/>
      <c r="G28" s="9" t="s">
        <v>105</v>
      </c>
      <c r="H28" s="141">
        <v>247.88</v>
      </c>
      <c r="I28" s="8">
        <v>45030</v>
      </c>
      <c r="J28" s="8">
        <v>45030</v>
      </c>
      <c r="K28" s="140">
        <v>247.88</v>
      </c>
    </row>
    <row r="29" spans="1:11" ht="25.5">
      <c r="A29" s="147" t="s">
        <v>25</v>
      </c>
      <c r="B29" s="111">
        <v>80001500455</v>
      </c>
      <c r="C29" s="111" t="s">
        <v>5521</v>
      </c>
      <c r="D29" s="147" t="s">
        <v>68</v>
      </c>
      <c r="E29" s="148" t="s">
        <v>95</v>
      </c>
      <c r="F29" s="111"/>
      <c r="G29" s="149" t="s">
        <v>103</v>
      </c>
      <c r="H29" s="140">
        <v>436.9</v>
      </c>
      <c r="I29" s="8">
        <v>45050</v>
      </c>
      <c r="J29" s="7">
        <v>45021</v>
      </c>
      <c r="K29" s="140">
        <v>436.9</v>
      </c>
    </row>
    <row r="30" spans="1:11" ht="25.5">
      <c r="A30" s="147" t="s">
        <v>26</v>
      </c>
      <c r="B30" s="111">
        <v>80001500455</v>
      </c>
      <c r="C30" s="111" t="s">
        <v>5521</v>
      </c>
      <c r="D30" s="147" t="s">
        <v>69</v>
      </c>
      <c r="E30" s="148" t="s">
        <v>95</v>
      </c>
      <c r="F30" s="111"/>
      <c r="G30" s="149" t="s">
        <v>106</v>
      </c>
      <c r="H30" s="140">
        <v>3041</v>
      </c>
      <c r="I30" s="8">
        <v>44898</v>
      </c>
      <c r="J30" s="8">
        <v>45015</v>
      </c>
      <c r="K30" s="140">
        <v>3041</v>
      </c>
    </row>
    <row r="31" spans="1:11">
      <c r="A31" s="147"/>
      <c r="B31" s="111">
        <v>80001500455</v>
      </c>
      <c r="C31" s="111" t="s">
        <v>5521</v>
      </c>
      <c r="D31" s="147"/>
      <c r="E31" s="148"/>
      <c r="F31" s="111"/>
      <c r="G31" s="149"/>
      <c r="H31" s="140"/>
      <c r="I31" s="8"/>
      <c r="J31" s="8"/>
      <c r="K31" s="140">
        <v>0</v>
      </c>
    </row>
    <row r="32" spans="1:11" ht="25.5">
      <c r="A32" s="147" t="s">
        <v>27</v>
      </c>
      <c r="B32" s="111">
        <v>80001500455</v>
      </c>
      <c r="C32" s="111" t="s">
        <v>5521</v>
      </c>
      <c r="D32" s="147" t="s">
        <v>70</v>
      </c>
      <c r="E32" s="148" t="s">
        <v>95</v>
      </c>
      <c r="F32" s="111"/>
      <c r="G32" s="149" t="s">
        <v>106</v>
      </c>
      <c r="H32" s="140">
        <v>325.25</v>
      </c>
      <c r="I32" s="8">
        <v>45093</v>
      </c>
      <c r="J32" s="8">
        <v>45173</v>
      </c>
      <c r="K32" s="140">
        <v>325.25</v>
      </c>
    </row>
    <row r="33" spans="1:11" ht="25.5">
      <c r="A33" s="147" t="s">
        <v>28</v>
      </c>
      <c r="B33" s="111">
        <v>80001500455</v>
      </c>
      <c r="C33" s="111" t="s">
        <v>5521</v>
      </c>
      <c r="D33" s="147" t="s">
        <v>71</v>
      </c>
      <c r="E33" s="148" t="s">
        <v>95</v>
      </c>
      <c r="F33" s="111"/>
      <c r="G33" s="149" t="s">
        <v>103</v>
      </c>
      <c r="H33" s="140">
        <v>22.5</v>
      </c>
      <c r="I33" s="8">
        <v>45048</v>
      </c>
      <c r="J33" s="8">
        <v>45051</v>
      </c>
      <c r="K33" s="140">
        <v>22.5</v>
      </c>
    </row>
    <row r="34" spans="1:11" ht="25.5">
      <c r="A34" s="147" t="s">
        <v>29</v>
      </c>
      <c r="B34" s="111">
        <v>80001500455</v>
      </c>
      <c r="C34" s="111" t="s">
        <v>5521</v>
      </c>
      <c r="D34" s="147" t="s">
        <v>72</v>
      </c>
      <c r="E34" s="148" t="s">
        <v>95</v>
      </c>
      <c r="F34" s="111"/>
      <c r="G34" s="151" t="s">
        <v>107</v>
      </c>
      <c r="H34" s="140">
        <v>41.8</v>
      </c>
      <c r="I34" s="8">
        <v>45070</v>
      </c>
      <c r="J34" s="8">
        <v>45070</v>
      </c>
      <c r="K34" s="140">
        <v>41.8</v>
      </c>
    </row>
    <row r="35" spans="1:11" ht="38.25">
      <c r="A35" s="147" t="s">
        <v>30</v>
      </c>
      <c r="B35" s="111">
        <v>80001500455</v>
      </c>
      <c r="C35" s="111" t="s">
        <v>5521</v>
      </c>
      <c r="D35" s="147" t="s">
        <v>73</v>
      </c>
      <c r="E35" s="148" t="s">
        <v>95</v>
      </c>
      <c r="F35" s="111"/>
      <c r="G35" s="149" t="s">
        <v>97</v>
      </c>
      <c r="H35" s="140">
        <v>3478.5</v>
      </c>
      <c r="I35" s="8">
        <v>44898</v>
      </c>
      <c r="J35" s="8">
        <v>45058</v>
      </c>
      <c r="K35" s="140">
        <v>3478.5</v>
      </c>
    </row>
    <row r="36" spans="1:11" ht="25.5">
      <c r="A36" s="147" t="s">
        <v>31</v>
      </c>
      <c r="B36" s="111">
        <v>80001500455</v>
      </c>
      <c r="C36" s="111" t="s">
        <v>5521</v>
      </c>
      <c r="D36" s="147" t="s">
        <v>74</v>
      </c>
      <c r="E36" s="148" t="s">
        <v>95</v>
      </c>
      <c r="F36" s="111"/>
      <c r="G36" s="149" t="s">
        <v>97</v>
      </c>
      <c r="H36" s="140">
        <v>1318.49</v>
      </c>
      <c r="I36" s="8">
        <v>45104</v>
      </c>
      <c r="J36" s="8">
        <v>45070</v>
      </c>
      <c r="K36" s="140">
        <v>1318.49</v>
      </c>
    </row>
    <row r="37" spans="1:11" ht="25.5">
      <c r="A37" s="147" t="s">
        <v>32</v>
      </c>
      <c r="B37" s="111">
        <v>80001500455</v>
      </c>
      <c r="C37" s="111" t="s">
        <v>5521</v>
      </c>
      <c r="D37" s="147" t="s">
        <v>75</v>
      </c>
      <c r="E37" s="148" t="s">
        <v>95</v>
      </c>
      <c r="F37" s="111"/>
      <c r="G37" s="149" t="s">
        <v>103</v>
      </c>
      <c r="H37" s="140">
        <v>43.2</v>
      </c>
      <c r="I37" s="8">
        <v>45135</v>
      </c>
      <c r="J37" s="8">
        <v>45134</v>
      </c>
      <c r="K37" s="140">
        <v>43.2</v>
      </c>
    </row>
    <row r="38" spans="1:11" ht="25.5">
      <c r="A38" s="147" t="s">
        <v>33</v>
      </c>
      <c r="B38" s="111">
        <v>80001500455</v>
      </c>
      <c r="C38" s="111" t="s">
        <v>5521</v>
      </c>
      <c r="D38" s="147" t="s">
        <v>76</v>
      </c>
      <c r="E38" s="148" t="s">
        <v>95</v>
      </c>
      <c r="F38" s="111"/>
      <c r="G38" s="149" t="s">
        <v>108</v>
      </c>
      <c r="H38" s="140">
        <v>18295</v>
      </c>
      <c r="I38" s="8">
        <v>44993</v>
      </c>
      <c r="J38" s="7">
        <v>45006</v>
      </c>
      <c r="K38" s="140">
        <v>18295</v>
      </c>
    </row>
    <row r="39" spans="1:11" ht="25.5">
      <c r="A39" s="147" t="s">
        <v>34</v>
      </c>
      <c r="B39" s="111">
        <v>80001500455</v>
      </c>
      <c r="C39" s="111" t="s">
        <v>5521</v>
      </c>
      <c r="D39" s="147" t="s">
        <v>77</v>
      </c>
      <c r="E39" s="148" t="s">
        <v>95</v>
      </c>
      <c r="F39" s="111"/>
      <c r="G39" s="149" t="s">
        <v>96</v>
      </c>
      <c r="H39" s="140">
        <v>800</v>
      </c>
      <c r="I39" s="7">
        <v>44953</v>
      </c>
      <c r="J39" s="7">
        <v>45103</v>
      </c>
      <c r="K39" s="140">
        <v>800</v>
      </c>
    </row>
    <row r="40" spans="1:11" ht="25.5">
      <c r="A40" s="147" t="s">
        <v>35</v>
      </c>
      <c r="B40" s="111">
        <v>80001500455</v>
      </c>
      <c r="C40" s="111" t="s">
        <v>5521</v>
      </c>
      <c r="D40" s="147" t="s">
        <v>78</v>
      </c>
      <c r="E40" s="148" t="s">
        <v>95</v>
      </c>
      <c r="F40" s="111"/>
      <c r="G40" s="151" t="s">
        <v>109</v>
      </c>
      <c r="H40" s="140">
        <v>5300</v>
      </c>
      <c r="I40" s="8">
        <v>44927</v>
      </c>
      <c r="J40" s="8">
        <v>45077</v>
      </c>
      <c r="K40" s="140">
        <v>5300</v>
      </c>
    </row>
    <row r="41" spans="1:11" ht="25.5">
      <c r="A41" s="147" t="s">
        <v>36</v>
      </c>
      <c r="B41" s="111">
        <v>80001500455</v>
      </c>
      <c r="C41" s="111" t="s">
        <v>5521</v>
      </c>
      <c r="D41" s="147" t="s">
        <v>79</v>
      </c>
      <c r="E41" s="148" t="s">
        <v>95</v>
      </c>
      <c r="F41" s="111"/>
      <c r="G41" s="151" t="s">
        <v>110</v>
      </c>
      <c r="H41" s="140">
        <v>520</v>
      </c>
      <c r="I41" s="8">
        <v>45062</v>
      </c>
      <c r="J41" s="8">
        <v>45062</v>
      </c>
      <c r="K41" s="140">
        <v>520</v>
      </c>
    </row>
    <row r="42" spans="1:11" ht="25.5">
      <c r="A42" s="147" t="s">
        <v>37</v>
      </c>
      <c r="B42" s="111">
        <v>80001500455</v>
      </c>
      <c r="C42" s="111" t="s">
        <v>5521</v>
      </c>
      <c r="D42" s="147" t="s">
        <v>80</v>
      </c>
      <c r="E42" s="148" t="s">
        <v>95</v>
      </c>
      <c r="F42" s="111"/>
      <c r="G42" s="149" t="s">
        <v>97</v>
      </c>
      <c r="H42" s="140">
        <v>855</v>
      </c>
      <c r="I42" s="8">
        <v>45006</v>
      </c>
      <c r="J42" s="8">
        <v>44823</v>
      </c>
      <c r="K42" s="140">
        <v>855</v>
      </c>
    </row>
    <row r="43" spans="1:11" ht="25.5">
      <c r="A43" s="147" t="s">
        <v>38</v>
      </c>
      <c r="B43" s="111">
        <v>80001500455</v>
      </c>
      <c r="C43" s="111" t="s">
        <v>5521</v>
      </c>
      <c r="D43" s="147" t="s">
        <v>81</v>
      </c>
      <c r="E43" s="148" t="s">
        <v>95</v>
      </c>
      <c r="F43" s="111"/>
      <c r="G43" s="149" t="s">
        <v>111</v>
      </c>
      <c r="H43" s="140">
        <v>907.5</v>
      </c>
      <c r="I43" s="8">
        <v>44958</v>
      </c>
      <c r="J43" s="8">
        <v>45138</v>
      </c>
      <c r="K43" s="140">
        <v>907.5</v>
      </c>
    </row>
    <row r="44" spans="1:11" ht="25.5">
      <c r="A44" s="147" t="s">
        <v>39</v>
      </c>
      <c r="B44" s="111">
        <v>80001500455</v>
      </c>
      <c r="C44" s="111" t="s">
        <v>5521</v>
      </c>
      <c r="D44" s="147" t="s">
        <v>82</v>
      </c>
      <c r="E44" s="148" t="s">
        <v>95</v>
      </c>
      <c r="F44" s="111"/>
      <c r="G44" s="149" t="s">
        <v>112</v>
      </c>
      <c r="H44" s="140">
        <v>6250.66</v>
      </c>
      <c r="I44" s="8">
        <v>44883</v>
      </c>
      <c r="J44" s="8">
        <v>44944</v>
      </c>
      <c r="K44" s="140">
        <v>6250.66</v>
      </c>
    </row>
    <row r="45" spans="1:11" ht="25.5">
      <c r="A45" s="147" t="s">
        <v>40</v>
      </c>
      <c r="B45" s="111">
        <v>80001500455</v>
      </c>
      <c r="C45" s="111" t="s">
        <v>5521</v>
      </c>
      <c r="D45" s="147" t="s">
        <v>83</v>
      </c>
      <c r="E45" s="148" t="s">
        <v>95</v>
      </c>
      <c r="F45" s="111"/>
      <c r="G45" s="149" t="s">
        <v>113</v>
      </c>
      <c r="H45" s="140">
        <v>150</v>
      </c>
      <c r="I45" s="8">
        <v>44972</v>
      </c>
      <c r="J45" s="8">
        <v>44972</v>
      </c>
      <c r="K45" s="140">
        <v>150</v>
      </c>
    </row>
    <row r="46" spans="1:11" ht="25.5">
      <c r="A46" s="147" t="s">
        <v>41</v>
      </c>
      <c r="B46" s="111">
        <v>80001500455</v>
      </c>
      <c r="C46" s="111" t="s">
        <v>5521</v>
      </c>
      <c r="D46" s="147" t="s">
        <v>84</v>
      </c>
      <c r="E46" s="148" t="s">
        <v>95</v>
      </c>
      <c r="F46" s="111"/>
      <c r="G46" s="151" t="s">
        <v>114</v>
      </c>
      <c r="H46" s="140">
        <v>200</v>
      </c>
      <c r="I46" s="8">
        <v>45048</v>
      </c>
      <c r="J46" s="8">
        <v>45049</v>
      </c>
      <c r="K46" s="140">
        <v>200</v>
      </c>
    </row>
    <row r="47" spans="1:11" ht="25.5">
      <c r="A47" s="147" t="s">
        <v>42</v>
      </c>
      <c r="B47" s="111">
        <v>80001500455</v>
      </c>
      <c r="C47" s="111" t="s">
        <v>5521</v>
      </c>
      <c r="D47" s="147" t="s">
        <v>85</v>
      </c>
      <c r="E47" s="148" t="s">
        <v>95</v>
      </c>
      <c r="F47" s="111"/>
      <c r="G47" s="151" t="s">
        <v>114</v>
      </c>
      <c r="H47" s="140">
        <v>1020</v>
      </c>
      <c r="I47" s="8">
        <v>44954</v>
      </c>
      <c r="J47" s="8">
        <v>45036</v>
      </c>
      <c r="K47" s="140">
        <v>1020</v>
      </c>
    </row>
    <row r="48" spans="1:11" ht="25.5">
      <c r="A48" s="147" t="s">
        <v>40</v>
      </c>
      <c r="B48" s="111">
        <v>80001500455</v>
      </c>
      <c r="C48" s="111" t="s">
        <v>5521</v>
      </c>
      <c r="D48" s="147" t="s">
        <v>83</v>
      </c>
      <c r="E48" s="148" t="s">
        <v>95</v>
      </c>
      <c r="F48" s="111"/>
      <c r="G48" s="149" t="s">
        <v>113</v>
      </c>
      <c r="H48" s="140">
        <v>812.5</v>
      </c>
      <c r="I48" s="8">
        <v>44928</v>
      </c>
      <c r="J48" s="8">
        <v>44959</v>
      </c>
      <c r="K48" s="140">
        <v>812.5</v>
      </c>
    </row>
    <row r="49" spans="1:11" ht="25.5">
      <c r="A49" s="147" t="s">
        <v>43</v>
      </c>
      <c r="B49" s="111">
        <v>80001500455</v>
      </c>
      <c r="C49" s="111" t="s">
        <v>5521</v>
      </c>
      <c r="D49" s="147" t="s">
        <v>86</v>
      </c>
      <c r="E49" s="148" t="s">
        <v>95</v>
      </c>
      <c r="F49" s="111"/>
      <c r="G49" s="151" t="s">
        <v>115</v>
      </c>
      <c r="H49" s="140">
        <v>2332.1999999999998</v>
      </c>
      <c r="I49" s="8">
        <v>45014</v>
      </c>
      <c r="J49" s="8">
        <v>45016</v>
      </c>
      <c r="K49" s="140">
        <v>2332.1999999999998</v>
      </c>
    </row>
    <row r="50" spans="1:11" ht="25.5">
      <c r="A50" s="147">
        <v>9488716028</v>
      </c>
      <c r="B50" s="111">
        <v>80001500455</v>
      </c>
      <c r="C50" s="111" t="s">
        <v>5521</v>
      </c>
      <c r="D50" s="147" t="s">
        <v>87</v>
      </c>
      <c r="E50" s="148" t="s">
        <v>95</v>
      </c>
      <c r="F50" s="111"/>
      <c r="G50" s="151" t="s">
        <v>116</v>
      </c>
      <c r="H50" s="140">
        <v>10725</v>
      </c>
      <c r="I50" s="8">
        <v>44927</v>
      </c>
      <c r="J50" s="8">
        <v>45120</v>
      </c>
      <c r="K50" s="140">
        <v>10725</v>
      </c>
    </row>
    <row r="51" spans="1:11" ht="25.5">
      <c r="A51" s="147" t="s">
        <v>44</v>
      </c>
      <c r="B51" s="111">
        <v>80001500455</v>
      </c>
      <c r="C51" s="111" t="s">
        <v>5521</v>
      </c>
      <c r="D51" s="147" t="s">
        <v>88</v>
      </c>
      <c r="E51" s="148" t="s">
        <v>95</v>
      </c>
      <c r="F51" s="111"/>
      <c r="G51" s="151" t="s">
        <v>114</v>
      </c>
      <c r="H51" s="140">
        <v>358.97</v>
      </c>
      <c r="I51" s="8">
        <v>44954</v>
      </c>
      <c r="J51" s="8">
        <v>45036</v>
      </c>
      <c r="K51" s="140">
        <v>358.97</v>
      </c>
    </row>
    <row r="52" spans="1:11" ht="25.5">
      <c r="A52" s="147" t="s">
        <v>45</v>
      </c>
      <c r="B52" s="111">
        <v>80001500455</v>
      </c>
      <c r="C52" s="111" t="s">
        <v>5521</v>
      </c>
      <c r="D52" s="147" t="s">
        <v>89</v>
      </c>
      <c r="E52" s="148" t="s">
        <v>95</v>
      </c>
      <c r="F52" s="111"/>
      <c r="G52" s="151" t="s">
        <v>116</v>
      </c>
      <c r="H52" s="140">
        <v>892.78</v>
      </c>
      <c r="I52" s="8">
        <v>45043</v>
      </c>
      <c r="J52" s="8">
        <v>45029</v>
      </c>
      <c r="K52" s="140">
        <v>892.78</v>
      </c>
    </row>
    <row r="53" spans="1:11" ht="25.5">
      <c r="A53" s="147" t="s">
        <v>46</v>
      </c>
      <c r="B53" s="111">
        <v>80001500455</v>
      </c>
      <c r="C53" s="111" t="s">
        <v>5521</v>
      </c>
      <c r="D53" s="147" t="s">
        <v>90</v>
      </c>
      <c r="E53" s="148" t="s">
        <v>95</v>
      </c>
      <c r="F53" s="111"/>
      <c r="G53" s="142" t="s">
        <v>117</v>
      </c>
      <c r="H53" s="140">
        <v>18127.5</v>
      </c>
      <c r="I53" s="8">
        <v>45000</v>
      </c>
      <c r="J53" s="8">
        <v>45016</v>
      </c>
      <c r="K53" s="140">
        <v>18127.5</v>
      </c>
    </row>
    <row r="54" spans="1:11" ht="25.5">
      <c r="A54" s="147" t="s">
        <v>47</v>
      </c>
      <c r="B54" s="111">
        <v>80001500455</v>
      </c>
      <c r="C54" s="111" t="s">
        <v>5521</v>
      </c>
      <c r="D54" s="147" t="s">
        <v>91</v>
      </c>
      <c r="E54" s="148" t="s">
        <v>95</v>
      </c>
      <c r="F54" s="111"/>
      <c r="G54" s="142" t="s">
        <v>117</v>
      </c>
      <c r="H54" s="140">
        <v>1988.46</v>
      </c>
      <c r="I54" s="8">
        <v>45002</v>
      </c>
      <c r="J54" s="8">
        <v>45016</v>
      </c>
      <c r="K54" s="140">
        <v>1988.46</v>
      </c>
    </row>
    <row r="55" spans="1:11" ht="25.5">
      <c r="A55" s="147">
        <v>9149950999</v>
      </c>
      <c r="B55" s="111">
        <v>80001500455</v>
      </c>
      <c r="C55" s="111" t="s">
        <v>5521</v>
      </c>
      <c r="D55" s="147" t="s">
        <v>92</v>
      </c>
      <c r="E55" s="148" t="s">
        <v>95</v>
      </c>
      <c r="F55" s="111"/>
      <c r="G55" s="142" t="s">
        <v>117</v>
      </c>
      <c r="H55" s="140">
        <v>12116.82</v>
      </c>
      <c r="I55" s="8">
        <v>44974</v>
      </c>
      <c r="J55" s="8">
        <v>44995</v>
      </c>
      <c r="K55" s="140">
        <v>12116.82</v>
      </c>
    </row>
    <row r="56" spans="1:11" ht="25.5">
      <c r="A56" s="147" t="s">
        <v>48</v>
      </c>
      <c r="B56" s="111">
        <v>80001500455</v>
      </c>
      <c r="C56" s="111" t="s">
        <v>5521</v>
      </c>
      <c r="D56" s="147" t="s">
        <v>93</v>
      </c>
      <c r="E56" s="148" t="s">
        <v>95</v>
      </c>
      <c r="F56" s="111"/>
      <c r="G56" s="142" t="s">
        <v>117</v>
      </c>
      <c r="H56" s="140">
        <v>4681.04</v>
      </c>
      <c r="I56" s="8">
        <v>44972</v>
      </c>
      <c r="J56" s="8">
        <v>45016</v>
      </c>
      <c r="K56" s="140">
        <v>4681.04</v>
      </c>
    </row>
    <row r="57" spans="1:11" ht="25.5">
      <c r="A57" s="147" t="s">
        <v>49</v>
      </c>
      <c r="B57" s="111">
        <v>80001500455</v>
      </c>
      <c r="C57" s="111" t="s">
        <v>5521</v>
      </c>
      <c r="D57" s="147" t="s">
        <v>94</v>
      </c>
      <c r="E57" s="148" t="s">
        <v>95</v>
      </c>
      <c r="F57" s="111"/>
      <c r="G57" s="151" t="s">
        <v>118</v>
      </c>
      <c r="H57" s="140">
        <v>2420</v>
      </c>
      <c r="I57" s="8">
        <v>45016</v>
      </c>
      <c r="J57" s="8">
        <v>45037</v>
      </c>
      <c r="K57" s="140">
        <v>2420</v>
      </c>
    </row>
    <row r="58" spans="1:11" ht="25.5">
      <c r="A58" s="147" t="s">
        <v>119</v>
      </c>
      <c r="B58" s="111">
        <v>80001500455</v>
      </c>
      <c r="C58" s="111" t="s">
        <v>5521</v>
      </c>
      <c r="D58" s="147" t="s">
        <v>187</v>
      </c>
      <c r="E58" s="148" t="s">
        <v>95</v>
      </c>
      <c r="F58" s="111"/>
      <c r="G58" s="142" t="s">
        <v>107</v>
      </c>
      <c r="H58" s="140">
        <v>3600</v>
      </c>
      <c r="I58" s="8">
        <v>45132</v>
      </c>
      <c r="J58" s="8">
        <v>45142</v>
      </c>
      <c r="K58" s="140">
        <v>3600</v>
      </c>
    </row>
    <row r="59" spans="1:11" ht="25.5">
      <c r="A59" s="147" t="s">
        <v>120</v>
      </c>
      <c r="B59" s="111">
        <v>80001500455</v>
      </c>
      <c r="C59" s="111" t="s">
        <v>5521</v>
      </c>
      <c r="D59" s="147" t="s">
        <v>188</v>
      </c>
      <c r="E59" s="148" t="s">
        <v>95</v>
      </c>
      <c r="F59" s="111"/>
      <c r="G59" s="142" t="s">
        <v>312</v>
      </c>
      <c r="H59" s="140">
        <v>1962.52</v>
      </c>
      <c r="I59" s="8">
        <v>45166</v>
      </c>
      <c r="J59" s="8">
        <v>45166</v>
      </c>
      <c r="K59" s="140">
        <v>1962.52</v>
      </c>
    </row>
    <row r="60" spans="1:11" ht="25.5">
      <c r="A60" s="152" t="s">
        <v>121</v>
      </c>
      <c r="B60" s="111">
        <v>80001500455</v>
      </c>
      <c r="C60" s="111" t="s">
        <v>5521</v>
      </c>
      <c r="D60" s="153" t="s">
        <v>189</v>
      </c>
      <c r="E60" s="148" t="s">
        <v>95</v>
      </c>
      <c r="F60" s="111"/>
      <c r="G60" s="151" t="s">
        <v>313</v>
      </c>
      <c r="H60" s="140">
        <v>600</v>
      </c>
      <c r="I60" s="8">
        <v>45055</v>
      </c>
      <c r="J60" s="8">
        <v>45121</v>
      </c>
      <c r="K60" s="140">
        <v>600</v>
      </c>
    </row>
    <row r="61" spans="1:11" ht="25.5">
      <c r="A61" s="147" t="s">
        <v>122</v>
      </c>
      <c r="B61" s="111">
        <v>80001500455</v>
      </c>
      <c r="C61" s="111" t="s">
        <v>5521</v>
      </c>
      <c r="D61" s="147" t="s">
        <v>190</v>
      </c>
      <c r="E61" s="148" t="s">
        <v>95</v>
      </c>
      <c r="F61" s="111"/>
      <c r="G61" s="148" t="s">
        <v>97</v>
      </c>
      <c r="H61" s="140">
        <v>4170</v>
      </c>
      <c r="I61" s="7">
        <v>45006</v>
      </c>
      <c r="J61" s="7">
        <v>45006</v>
      </c>
      <c r="K61" s="140">
        <v>4170</v>
      </c>
    </row>
    <row r="62" spans="1:11" ht="25.5">
      <c r="A62" s="147" t="s">
        <v>38</v>
      </c>
      <c r="B62" s="111">
        <v>80001500455</v>
      </c>
      <c r="C62" s="111" t="s">
        <v>5521</v>
      </c>
      <c r="D62" s="147" t="s">
        <v>191</v>
      </c>
      <c r="E62" s="148" t="s">
        <v>95</v>
      </c>
      <c r="F62" s="111"/>
      <c r="G62" s="148" t="s">
        <v>314</v>
      </c>
      <c r="H62" s="140">
        <v>907.5</v>
      </c>
      <c r="I62" s="7">
        <v>45163</v>
      </c>
      <c r="J62" s="7">
        <v>45168</v>
      </c>
      <c r="K62" s="140">
        <v>907.5</v>
      </c>
    </row>
    <row r="63" spans="1:11" ht="25.5">
      <c r="A63" s="147" t="s">
        <v>17</v>
      </c>
      <c r="B63" s="111">
        <v>80001500455</v>
      </c>
      <c r="C63" s="111" t="s">
        <v>5521</v>
      </c>
      <c r="D63" s="147" t="s">
        <v>192</v>
      </c>
      <c r="E63" s="148" t="s">
        <v>95</v>
      </c>
      <c r="F63" s="111"/>
      <c r="G63" s="143" t="s">
        <v>101</v>
      </c>
      <c r="H63" s="140">
        <v>87.94</v>
      </c>
      <c r="I63" s="7">
        <v>45108</v>
      </c>
      <c r="J63" s="7">
        <v>45138</v>
      </c>
      <c r="K63" s="140">
        <v>87.94</v>
      </c>
    </row>
    <row r="64" spans="1:11" ht="25.5">
      <c r="A64" s="147" t="s">
        <v>17</v>
      </c>
      <c r="B64" s="111">
        <v>80001500455</v>
      </c>
      <c r="C64" s="111" t="s">
        <v>5521</v>
      </c>
      <c r="D64" s="147" t="s">
        <v>192</v>
      </c>
      <c r="E64" s="148" t="s">
        <v>95</v>
      </c>
      <c r="F64" s="111"/>
      <c r="G64" s="143" t="s">
        <v>101</v>
      </c>
      <c r="H64" s="140">
        <v>179.78</v>
      </c>
      <c r="I64" s="7">
        <v>45108</v>
      </c>
      <c r="J64" s="7">
        <v>45138</v>
      </c>
      <c r="K64" s="140">
        <v>179.78</v>
      </c>
    </row>
    <row r="65" spans="1:11" ht="25.5">
      <c r="A65" s="147" t="s">
        <v>17</v>
      </c>
      <c r="B65" s="111">
        <v>80001500455</v>
      </c>
      <c r="C65" s="111" t="s">
        <v>5521</v>
      </c>
      <c r="D65" s="147" t="s">
        <v>192</v>
      </c>
      <c r="E65" s="148" t="s">
        <v>95</v>
      </c>
      <c r="F65" s="111"/>
      <c r="G65" s="143" t="s">
        <v>101</v>
      </c>
      <c r="H65" s="140">
        <v>2470.0700000000002</v>
      </c>
      <c r="I65" s="7">
        <v>45108</v>
      </c>
      <c r="J65" s="7">
        <v>45138</v>
      </c>
      <c r="K65" s="140">
        <v>2470.0700000000002</v>
      </c>
    </row>
    <row r="66" spans="1:11" ht="25.5">
      <c r="A66" s="147" t="s">
        <v>42</v>
      </c>
      <c r="B66" s="111">
        <v>80001500455</v>
      </c>
      <c r="C66" s="111" t="s">
        <v>5521</v>
      </c>
      <c r="D66" s="147" t="s">
        <v>193</v>
      </c>
      <c r="E66" s="148" t="s">
        <v>95</v>
      </c>
      <c r="F66" s="111"/>
      <c r="G66" s="149" t="s">
        <v>114</v>
      </c>
      <c r="H66" s="140">
        <v>1020</v>
      </c>
      <c r="I66" s="8">
        <v>45049</v>
      </c>
      <c r="J66" s="8">
        <v>45113</v>
      </c>
      <c r="K66" s="140">
        <v>1020</v>
      </c>
    </row>
    <row r="67" spans="1:11" ht="25.5">
      <c r="A67" s="147" t="s">
        <v>15</v>
      </c>
      <c r="B67" s="111">
        <v>80001500455</v>
      </c>
      <c r="C67" s="111" t="s">
        <v>5521</v>
      </c>
      <c r="D67" s="147" t="s">
        <v>194</v>
      </c>
      <c r="E67" s="148" t="s">
        <v>95</v>
      </c>
      <c r="F67" s="111"/>
      <c r="G67" s="149" t="s">
        <v>99</v>
      </c>
      <c r="H67" s="140">
        <v>1266.6500000000001</v>
      </c>
      <c r="I67" s="7">
        <v>45139</v>
      </c>
      <c r="J67" s="7">
        <v>45169</v>
      </c>
      <c r="K67" s="140">
        <v>1266.6500000000001</v>
      </c>
    </row>
    <row r="68" spans="1:11" ht="25.5">
      <c r="A68" s="147" t="s">
        <v>123</v>
      </c>
      <c r="B68" s="111">
        <v>80001500455</v>
      </c>
      <c r="C68" s="111" t="s">
        <v>5521</v>
      </c>
      <c r="D68" s="147" t="s">
        <v>195</v>
      </c>
      <c r="E68" s="148" t="s">
        <v>95</v>
      </c>
      <c r="F68" s="111"/>
      <c r="G68" s="149" t="s">
        <v>315</v>
      </c>
      <c r="H68" s="140">
        <v>169.8</v>
      </c>
      <c r="I68" s="7">
        <v>45111</v>
      </c>
      <c r="J68" s="7">
        <v>45114</v>
      </c>
      <c r="K68" s="140">
        <v>169.8</v>
      </c>
    </row>
    <row r="69" spans="1:11" ht="25.5">
      <c r="A69" s="147" t="s">
        <v>124</v>
      </c>
      <c r="B69" s="111">
        <v>80001500455</v>
      </c>
      <c r="C69" s="111" t="s">
        <v>5521</v>
      </c>
      <c r="D69" s="147" t="s">
        <v>196</v>
      </c>
      <c r="E69" s="148" t="s">
        <v>95</v>
      </c>
      <c r="F69" s="111"/>
      <c r="G69" s="142" t="s">
        <v>316</v>
      </c>
      <c r="H69" s="140">
        <v>2406.9</v>
      </c>
      <c r="I69" s="8">
        <v>45105</v>
      </c>
      <c r="J69" s="8">
        <v>45126</v>
      </c>
      <c r="K69" s="140">
        <v>2406.9</v>
      </c>
    </row>
    <row r="70" spans="1:11" ht="38.25">
      <c r="A70" s="147" t="s">
        <v>125</v>
      </c>
      <c r="B70" s="111">
        <v>80001500455</v>
      </c>
      <c r="C70" s="111" t="s">
        <v>5521</v>
      </c>
      <c r="D70" s="147" t="s">
        <v>197</v>
      </c>
      <c r="E70" s="148" t="s">
        <v>95</v>
      </c>
      <c r="F70" s="111"/>
      <c r="G70" s="151" t="s">
        <v>317</v>
      </c>
      <c r="H70" s="140">
        <v>24</v>
      </c>
      <c r="I70" s="7">
        <v>45115</v>
      </c>
      <c r="J70" s="7">
        <v>45115</v>
      </c>
      <c r="K70" s="140">
        <v>24</v>
      </c>
    </row>
    <row r="71" spans="1:11" ht="25.5">
      <c r="A71" s="147" t="s">
        <v>32</v>
      </c>
      <c r="B71" s="111">
        <v>80001500455</v>
      </c>
      <c r="C71" s="111" t="s">
        <v>5521</v>
      </c>
      <c r="D71" s="147" t="s">
        <v>198</v>
      </c>
      <c r="E71" s="148" t="s">
        <v>95</v>
      </c>
      <c r="F71" s="111"/>
      <c r="G71" s="9" t="s">
        <v>103</v>
      </c>
      <c r="H71" s="140">
        <v>43.2</v>
      </c>
      <c r="I71" s="7">
        <v>45135</v>
      </c>
      <c r="J71" s="7">
        <v>45135</v>
      </c>
      <c r="K71" s="140">
        <v>43.2</v>
      </c>
    </row>
    <row r="72" spans="1:11" ht="25.5">
      <c r="A72" s="147" t="s">
        <v>126</v>
      </c>
      <c r="B72" s="111">
        <v>80001500455</v>
      </c>
      <c r="C72" s="111" t="s">
        <v>5521</v>
      </c>
      <c r="D72" s="147" t="s">
        <v>199</v>
      </c>
      <c r="E72" s="148" t="s">
        <v>95</v>
      </c>
      <c r="F72" s="111"/>
      <c r="G72" s="9" t="s">
        <v>106</v>
      </c>
      <c r="H72" s="140">
        <v>5036.6000000000004</v>
      </c>
      <c r="I72" s="8">
        <v>45056</v>
      </c>
      <c r="J72" s="8">
        <v>45224</v>
      </c>
      <c r="K72" s="140">
        <v>5036.6000000000004</v>
      </c>
    </row>
    <row r="73" spans="1:11" ht="25.5">
      <c r="A73" s="147" t="s">
        <v>127</v>
      </c>
      <c r="B73" s="111">
        <v>80001500455</v>
      </c>
      <c r="C73" s="111" t="s">
        <v>5521</v>
      </c>
      <c r="D73" s="147" t="s">
        <v>200</v>
      </c>
      <c r="E73" s="148" t="s">
        <v>95</v>
      </c>
      <c r="F73" s="111"/>
      <c r="G73" s="9" t="s">
        <v>103</v>
      </c>
      <c r="H73" s="140">
        <v>204</v>
      </c>
      <c r="I73" s="7">
        <v>45202</v>
      </c>
      <c r="J73" s="7">
        <v>45223</v>
      </c>
      <c r="K73" s="140">
        <v>204</v>
      </c>
    </row>
    <row r="74" spans="1:11" ht="25.5">
      <c r="A74" s="147" t="s">
        <v>128</v>
      </c>
      <c r="B74" s="111">
        <v>80001500455</v>
      </c>
      <c r="C74" s="111" t="s">
        <v>5521</v>
      </c>
      <c r="D74" s="147" t="s">
        <v>201</v>
      </c>
      <c r="E74" s="148" t="s">
        <v>95</v>
      </c>
      <c r="F74" s="111"/>
      <c r="G74" s="9" t="s">
        <v>103</v>
      </c>
      <c r="H74" s="140">
        <v>306</v>
      </c>
      <c r="I74" s="8">
        <v>45223</v>
      </c>
      <c r="J74" s="8">
        <v>45223</v>
      </c>
      <c r="K74" s="140">
        <v>306</v>
      </c>
    </row>
    <row r="75" spans="1:11" ht="25.5">
      <c r="A75" s="147" t="s">
        <v>129</v>
      </c>
      <c r="B75" s="111">
        <v>80001500455</v>
      </c>
      <c r="C75" s="111" t="s">
        <v>5521</v>
      </c>
      <c r="D75" s="147" t="s">
        <v>202</v>
      </c>
      <c r="E75" s="148" t="s">
        <v>95</v>
      </c>
      <c r="F75" s="111"/>
      <c r="G75" s="149" t="s">
        <v>318</v>
      </c>
      <c r="H75" s="140">
        <v>1080</v>
      </c>
      <c r="I75" s="8">
        <v>44533</v>
      </c>
      <c r="J75" s="8">
        <v>44874</v>
      </c>
      <c r="K75" s="140">
        <v>1080</v>
      </c>
    </row>
    <row r="76" spans="1:11" ht="25.5">
      <c r="A76" s="147" t="s">
        <v>130</v>
      </c>
      <c r="B76" s="111">
        <v>80001500455</v>
      </c>
      <c r="C76" s="111" t="s">
        <v>5521</v>
      </c>
      <c r="D76" s="147" t="s">
        <v>203</v>
      </c>
      <c r="E76" s="148" t="s">
        <v>95</v>
      </c>
      <c r="F76" s="111"/>
      <c r="G76" s="148" t="s">
        <v>318</v>
      </c>
      <c r="H76" s="140">
        <v>11354.5</v>
      </c>
      <c r="I76" s="7">
        <v>44718</v>
      </c>
      <c r="J76" s="7">
        <v>45176</v>
      </c>
      <c r="K76" s="140">
        <v>11354.5</v>
      </c>
    </row>
    <row r="77" spans="1:11" ht="25.5">
      <c r="A77" s="147" t="s">
        <v>131</v>
      </c>
      <c r="B77" s="111">
        <v>80001500455</v>
      </c>
      <c r="C77" s="111" t="s">
        <v>5521</v>
      </c>
      <c r="D77" s="147" t="s">
        <v>204</v>
      </c>
      <c r="E77" s="148" t="s">
        <v>95</v>
      </c>
      <c r="F77" s="111"/>
      <c r="G77" s="148" t="s">
        <v>318</v>
      </c>
      <c r="H77" s="140">
        <v>1800</v>
      </c>
      <c r="I77" s="8">
        <v>44718</v>
      </c>
      <c r="J77" s="8">
        <v>44852</v>
      </c>
      <c r="K77" s="140">
        <v>1800</v>
      </c>
    </row>
    <row r="78" spans="1:11" ht="25.5">
      <c r="A78" s="147" t="s">
        <v>132</v>
      </c>
      <c r="B78" s="111">
        <v>80001500455</v>
      </c>
      <c r="C78" s="111" t="s">
        <v>5521</v>
      </c>
      <c r="D78" s="147" t="s">
        <v>205</v>
      </c>
      <c r="E78" s="148" t="s">
        <v>95</v>
      </c>
      <c r="F78" s="111"/>
      <c r="G78" s="148" t="s">
        <v>318</v>
      </c>
      <c r="H78" s="140">
        <v>765</v>
      </c>
      <c r="I78" s="7">
        <v>44718</v>
      </c>
      <c r="J78" s="7">
        <v>45040</v>
      </c>
      <c r="K78" s="140">
        <v>765</v>
      </c>
    </row>
    <row r="79" spans="1:11" ht="25.5">
      <c r="A79" s="147" t="s">
        <v>133</v>
      </c>
      <c r="B79" s="111">
        <v>80001500455</v>
      </c>
      <c r="C79" s="111" t="s">
        <v>5521</v>
      </c>
      <c r="D79" s="150" t="s">
        <v>206</v>
      </c>
      <c r="E79" s="148" t="s">
        <v>95</v>
      </c>
      <c r="F79" s="111"/>
      <c r="G79" s="148" t="s">
        <v>319</v>
      </c>
      <c r="H79" s="141">
        <v>927.2</v>
      </c>
      <c r="I79" s="8">
        <v>45184</v>
      </c>
      <c r="J79" s="8">
        <v>45195</v>
      </c>
      <c r="K79" s="140">
        <v>927.2</v>
      </c>
    </row>
    <row r="80" spans="1:11" ht="25.5">
      <c r="A80" s="150">
        <v>9848511062</v>
      </c>
      <c r="B80" s="111">
        <v>80001500455</v>
      </c>
      <c r="C80" s="111" t="s">
        <v>5521</v>
      </c>
      <c r="D80" s="150" t="s">
        <v>207</v>
      </c>
      <c r="E80" s="148" t="s">
        <v>95</v>
      </c>
      <c r="F80" s="111"/>
      <c r="G80" s="144" t="s">
        <v>100</v>
      </c>
      <c r="H80" s="141">
        <v>258.39</v>
      </c>
      <c r="I80" s="8">
        <v>45170</v>
      </c>
      <c r="J80" s="8">
        <v>45199</v>
      </c>
      <c r="K80" s="140">
        <v>258.39</v>
      </c>
    </row>
    <row r="81" spans="1:11" ht="25.5">
      <c r="A81" s="150">
        <v>9848511062</v>
      </c>
      <c r="B81" s="111">
        <v>80001500455</v>
      </c>
      <c r="C81" s="111" t="s">
        <v>5521</v>
      </c>
      <c r="D81" s="150" t="s">
        <v>207</v>
      </c>
      <c r="E81" s="148" t="s">
        <v>95</v>
      </c>
      <c r="F81" s="111"/>
      <c r="G81" s="144" t="s">
        <v>100</v>
      </c>
      <c r="H81" s="140">
        <v>3517.42</v>
      </c>
      <c r="I81" s="8">
        <v>45170</v>
      </c>
      <c r="J81" s="8">
        <v>45199</v>
      </c>
      <c r="K81" s="140">
        <v>3517.42</v>
      </c>
    </row>
    <row r="82" spans="1:11" ht="25.5">
      <c r="A82" s="147" t="s">
        <v>134</v>
      </c>
      <c r="B82" s="111">
        <v>80001500455</v>
      </c>
      <c r="C82" s="111" t="s">
        <v>5521</v>
      </c>
      <c r="D82" s="147" t="s">
        <v>208</v>
      </c>
      <c r="E82" s="148" t="s">
        <v>95</v>
      </c>
      <c r="F82" s="111"/>
      <c r="G82" s="142" t="s">
        <v>320</v>
      </c>
      <c r="H82" s="140">
        <v>485.08</v>
      </c>
      <c r="I82" s="8">
        <v>45099</v>
      </c>
      <c r="J82" s="8">
        <v>45135</v>
      </c>
      <c r="K82" s="140">
        <v>485.08</v>
      </c>
    </row>
    <row r="83" spans="1:11" ht="25.5">
      <c r="A83" s="154" t="s">
        <v>135</v>
      </c>
      <c r="B83" s="111">
        <v>80001500455</v>
      </c>
      <c r="C83" s="111" t="s">
        <v>5521</v>
      </c>
      <c r="D83" s="147" t="s">
        <v>209</v>
      </c>
      <c r="E83" s="148" t="s">
        <v>95</v>
      </c>
      <c r="F83" s="111"/>
      <c r="G83" s="142" t="s">
        <v>320</v>
      </c>
      <c r="H83" s="140">
        <v>186</v>
      </c>
      <c r="I83" s="8">
        <v>45152</v>
      </c>
      <c r="J83" s="8">
        <v>45159</v>
      </c>
      <c r="K83" s="140">
        <v>186</v>
      </c>
    </row>
    <row r="84" spans="1:11" ht="25.5">
      <c r="A84" s="147" t="s">
        <v>136</v>
      </c>
      <c r="B84" s="111">
        <v>80001500455</v>
      </c>
      <c r="C84" s="111" t="s">
        <v>5521</v>
      </c>
      <c r="D84" s="147" t="s">
        <v>210</v>
      </c>
      <c r="E84" s="148" t="s">
        <v>95</v>
      </c>
      <c r="F84" s="111"/>
      <c r="G84" s="142" t="s">
        <v>320</v>
      </c>
      <c r="H84" s="140">
        <v>164.2</v>
      </c>
      <c r="I84" s="7">
        <v>45052</v>
      </c>
      <c r="J84" s="7">
        <v>45071</v>
      </c>
      <c r="K84" s="140">
        <v>164.2</v>
      </c>
    </row>
    <row r="85" spans="1:11" ht="25.5">
      <c r="A85" s="150" t="s">
        <v>137</v>
      </c>
      <c r="B85" s="111">
        <v>80001500455</v>
      </c>
      <c r="C85" s="111" t="s">
        <v>5521</v>
      </c>
      <c r="D85" s="150" t="s">
        <v>211</v>
      </c>
      <c r="E85" s="148" t="s">
        <v>95</v>
      </c>
      <c r="F85" s="111"/>
      <c r="G85" s="143" t="s">
        <v>321</v>
      </c>
      <c r="H85" s="141">
        <v>144</v>
      </c>
      <c r="I85" s="8">
        <v>45147</v>
      </c>
      <c r="J85" s="8">
        <v>45159</v>
      </c>
      <c r="K85" s="140">
        <v>144</v>
      </c>
    </row>
    <row r="86" spans="1:11" ht="25.5">
      <c r="A86" s="147" t="s">
        <v>138</v>
      </c>
      <c r="B86" s="111">
        <v>80001500455</v>
      </c>
      <c r="C86" s="111" t="s">
        <v>5521</v>
      </c>
      <c r="D86" s="147" t="s">
        <v>212</v>
      </c>
      <c r="E86" s="148" t="s">
        <v>95</v>
      </c>
      <c r="F86" s="111"/>
      <c r="G86" s="149" t="s">
        <v>322</v>
      </c>
      <c r="H86" s="140">
        <v>6.97</v>
      </c>
      <c r="I86" s="7">
        <v>45170</v>
      </c>
      <c r="J86" s="7">
        <v>45199</v>
      </c>
      <c r="K86" s="140">
        <v>6.97</v>
      </c>
    </row>
    <row r="87" spans="1:11" ht="25.5">
      <c r="A87" s="150" t="s">
        <v>139</v>
      </c>
      <c r="B87" s="111">
        <v>80001500455</v>
      </c>
      <c r="C87" s="111" t="s">
        <v>5521</v>
      </c>
      <c r="D87" s="150" t="s">
        <v>213</v>
      </c>
      <c r="E87" s="148" t="s">
        <v>95</v>
      </c>
      <c r="F87" s="111"/>
      <c r="G87" s="145" t="s">
        <v>323</v>
      </c>
      <c r="H87" s="141">
        <v>2446.4</v>
      </c>
      <c r="I87" s="8">
        <v>45181</v>
      </c>
      <c r="J87" s="8">
        <v>45188</v>
      </c>
      <c r="K87" s="140">
        <v>2446.4</v>
      </c>
    </row>
    <row r="88" spans="1:11" ht="25.5">
      <c r="A88" s="147" t="s">
        <v>135</v>
      </c>
      <c r="B88" s="111">
        <v>80001500455</v>
      </c>
      <c r="C88" s="111" t="s">
        <v>5521</v>
      </c>
      <c r="D88" s="147" t="s">
        <v>209</v>
      </c>
      <c r="E88" s="148" t="s">
        <v>95</v>
      </c>
      <c r="F88" s="111"/>
      <c r="G88" s="142" t="s">
        <v>320</v>
      </c>
      <c r="H88" s="140">
        <v>40.4</v>
      </c>
      <c r="I88" s="8">
        <v>45184</v>
      </c>
      <c r="J88" s="8">
        <v>45212</v>
      </c>
      <c r="K88" s="140">
        <v>40.4</v>
      </c>
    </row>
    <row r="89" spans="1:11" ht="25.5">
      <c r="A89" s="147" t="s">
        <v>140</v>
      </c>
      <c r="B89" s="111">
        <v>80001500455</v>
      </c>
      <c r="C89" s="111" t="s">
        <v>5521</v>
      </c>
      <c r="D89" s="147" t="s">
        <v>214</v>
      </c>
      <c r="E89" s="148" t="s">
        <v>95</v>
      </c>
      <c r="F89" s="111"/>
      <c r="G89" s="149" t="s">
        <v>114</v>
      </c>
      <c r="H89" s="140">
        <v>260</v>
      </c>
      <c r="I89" s="8">
        <v>45176</v>
      </c>
      <c r="J89" s="8">
        <v>45181</v>
      </c>
      <c r="K89" s="140">
        <v>260</v>
      </c>
    </row>
    <row r="90" spans="1:11" ht="25.5">
      <c r="A90" s="150" t="s">
        <v>141</v>
      </c>
      <c r="B90" s="111">
        <v>80001500455</v>
      </c>
      <c r="C90" s="111" t="s">
        <v>5521</v>
      </c>
      <c r="D90" s="150" t="s">
        <v>215</v>
      </c>
      <c r="E90" s="148" t="s">
        <v>95</v>
      </c>
      <c r="F90" s="111"/>
      <c r="G90" s="142" t="s">
        <v>107</v>
      </c>
      <c r="H90" s="141">
        <v>1639.34</v>
      </c>
      <c r="I90" s="8">
        <v>45195</v>
      </c>
      <c r="J90" s="8">
        <v>45211</v>
      </c>
      <c r="K90" s="140">
        <v>1639.34</v>
      </c>
    </row>
    <row r="91" spans="1:11" ht="25.5">
      <c r="A91" s="147" t="s">
        <v>40</v>
      </c>
      <c r="B91" s="111">
        <v>80001500455</v>
      </c>
      <c r="C91" s="111" t="s">
        <v>5521</v>
      </c>
      <c r="D91" s="147" t="s">
        <v>83</v>
      </c>
      <c r="E91" s="148" t="s">
        <v>95</v>
      </c>
      <c r="F91" s="111"/>
      <c r="G91" s="142" t="s">
        <v>113</v>
      </c>
      <c r="H91" s="140">
        <v>600</v>
      </c>
      <c r="I91" s="7">
        <v>45189</v>
      </c>
      <c r="J91" s="7">
        <v>45226</v>
      </c>
      <c r="K91" s="140">
        <v>600</v>
      </c>
    </row>
    <row r="92" spans="1:11" ht="25.5">
      <c r="A92" s="147" t="s">
        <v>15</v>
      </c>
      <c r="B92" s="111">
        <v>80001500455</v>
      </c>
      <c r="C92" s="111" t="s">
        <v>5521</v>
      </c>
      <c r="D92" s="147" t="s">
        <v>216</v>
      </c>
      <c r="E92" s="148" t="s">
        <v>95</v>
      </c>
      <c r="F92" s="111"/>
      <c r="G92" s="142" t="s">
        <v>99</v>
      </c>
      <c r="H92" s="140">
        <v>1266.6500000000001</v>
      </c>
      <c r="I92" s="7">
        <v>45139</v>
      </c>
      <c r="J92" s="7">
        <v>45169</v>
      </c>
      <c r="K92" s="140">
        <v>1266.6500000000001</v>
      </c>
    </row>
    <row r="93" spans="1:11" ht="25.5">
      <c r="A93" s="147" t="s">
        <v>142</v>
      </c>
      <c r="B93" s="111">
        <v>80001500455</v>
      </c>
      <c r="C93" s="111" t="s">
        <v>5521</v>
      </c>
      <c r="D93" s="147" t="s">
        <v>217</v>
      </c>
      <c r="E93" s="148" t="s">
        <v>95</v>
      </c>
      <c r="F93" s="111"/>
      <c r="G93" s="142" t="s">
        <v>320</v>
      </c>
      <c r="H93" s="140">
        <v>70</v>
      </c>
      <c r="I93" s="8">
        <v>45229</v>
      </c>
      <c r="J93" s="8">
        <v>45217</v>
      </c>
      <c r="K93" s="140">
        <v>70</v>
      </c>
    </row>
    <row r="94" spans="1:11" ht="25.5">
      <c r="A94" s="147" t="s">
        <v>143</v>
      </c>
      <c r="B94" s="111">
        <v>80001500455</v>
      </c>
      <c r="C94" s="111" t="s">
        <v>5521</v>
      </c>
      <c r="D94" s="147" t="s">
        <v>218</v>
      </c>
      <c r="E94" s="148" t="s">
        <v>95</v>
      </c>
      <c r="F94" s="111"/>
      <c r="G94" s="149" t="s">
        <v>324</v>
      </c>
      <c r="H94" s="140">
        <v>200</v>
      </c>
      <c r="I94" s="8">
        <v>45189</v>
      </c>
      <c r="J94" s="8">
        <v>45219</v>
      </c>
      <c r="K94" s="140">
        <v>200</v>
      </c>
    </row>
    <row r="95" spans="1:11" ht="25.5">
      <c r="A95" s="147" t="s">
        <v>144</v>
      </c>
      <c r="B95" s="111">
        <v>80001500455</v>
      </c>
      <c r="C95" s="111" t="s">
        <v>5521</v>
      </c>
      <c r="D95" s="147" t="s">
        <v>219</v>
      </c>
      <c r="E95" s="148" t="s">
        <v>95</v>
      </c>
      <c r="F95" s="111"/>
      <c r="G95" s="151" t="s">
        <v>325</v>
      </c>
      <c r="H95" s="140">
        <v>325</v>
      </c>
      <c r="I95" s="7">
        <v>45219</v>
      </c>
      <c r="J95" s="7">
        <v>45217</v>
      </c>
      <c r="K95" s="140">
        <v>325</v>
      </c>
    </row>
    <row r="96" spans="1:11" ht="25.5">
      <c r="A96" s="147" t="s">
        <v>141</v>
      </c>
      <c r="B96" s="111">
        <v>80001500455</v>
      </c>
      <c r="C96" s="111" t="s">
        <v>5521</v>
      </c>
      <c r="D96" s="147" t="s">
        <v>215</v>
      </c>
      <c r="E96" s="148" t="s">
        <v>95</v>
      </c>
      <c r="F96" s="111"/>
      <c r="G96" s="142" t="s">
        <v>107</v>
      </c>
      <c r="H96" s="10">
        <v>1898.1</v>
      </c>
      <c r="I96" s="8">
        <v>45195</v>
      </c>
      <c r="J96" s="8">
        <v>45197</v>
      </c>
      <c r="K96" s="140">
        <v>1898.1</v>
      </c>
    </row>
    <row r="97" spans="1:11" ht="25.5">
      <c r="A97" s="147" t="s">
        <v>145</v>
      </c>
      <c r="B97" s="111">
        <v>80001500455</v>
      </c>
      <c r="C97" s="111" t="s">
        <v>5521</v>
      </c>
      <c r="D97" s="147" t="s">
        <v>220</v>
      </c>
      <c r="E97" s="148" t="s">
        <v>95</v>
      </c>
      <c r="F97" s="111"/>
      <c r="G97" s="142" t="s">
        <v>107</v>
      </c>
      <c r="H97" s="140">
        <v>1314.5</v>
      </c>
      <c r="I97" s="7">
        <v>45211</v>
      </c>
      <c r="J97" s="7">
        <v>45211</v>
      </c>
      <c r="K97" s="140">
        <v>1314.5</v>
      </c>
    </row>
    <row r="98" spans="1:11" ht="25.5">
      <c r="A98" s="147" t="s">
        <v>146</v>
      </c>
      <c r="B98" s="111">
        <v>80001500455</v>
      </c>
      <c r="C98" s="111" t="s">
        <v>5521</v>
      </c>
      <c r="D98" s="147" t="s">
        <v>221</v>
      </c>
      <c r="E98" s="148" t="s">
        <v>95</v>
      </c>
      <c r="F98" s="111"/>
      <c r="G98" s="142" t="s">
        <v>107</v>
      </c>
      <c r="H98" s="140">
        <v>43.64</v>
      </c>
      <c r="I98" s="7">
        <v>45204</v>
      </c>
      <c r="J98" s="7">
        <v>45204</v>
      </c>
      <c r="K98" s="140">
        <v>43.64</v>
      </c>
    </row>
    <row r="99" spans="1:11" ht="25.5">
      <c r="A99" s="147" t="s">
        <v>147</v>
      </c>
      <c r="B99" s="111">
        <v>80001500455</v>
      </c>
      <c r="C99" s="111" t="s">
        <v>5521</v>
      </c>
      <c r="D99" s="147" t="s">
        <v>222</v>
      </c>
      <c r="E99" s="148" t="s">
        <v>95</v>
      </c>
      <c r="F99" s="111"/>
      <c r="G99" s="143" t="s">
        <v>326</v>
      </c>
      <c r="H99" s="140">
        <v>30372.02</v>
      </c>
      <c r="I99" s="7">
        <v>45117</v>
      </c>
      <c r="J99" s="7">
        <v>45126</v>
      </c>
      <c r="K99" s="140">
        <v>30372.02</v>
      </c>
    </row>
    <row r="100" spans="1:11" ht="25.5">
      <c r="A100" s="147" t="s">
        <v>148</v>
      </c>
      <c r="B100" s="111">
        <v>80001500455</v>
      </c>
      <c r="C100" s="111" t="s">
        <v>5521</v>
      </c>
      <c r="D100" s="147" t="s">
        <v>223</v>
      </c>
      <c r="E100" s="148" t="s">
        <v>95</v>
      </c>
      <c r="F100" s="111"/>
      <c r="G100" s="143" t="s">
        <v>327</v>
      </c>
      <c r="H100" s="140">
        <v>16.399999999999999</v>
      </c>
      <c r="I100" s="8">
        <v>45064</v>
      </c>
      <c r="J100" s="8">
        <v>45064</v>
      </c>
      <c r="K100" s="140">
        <v>16.399999999999999</v>
      </c>
    </row>
    <row r="101" spans="1:11" ht="25.5">
      <c r="A101" s="147" t="s">
        <v>149</v>
      </c>
      <c r="B101" s="111">
        <v>80001500455</v>
      </c>
      <c r="C101" s="111" t="s">
        <v>5521</v>
      </c>
      <c r="D101" s="147" t="s">
        <v>224</v>
      </c>
      <c r="E101" s="148" t="s">
        <v>95</v>
      </c>
      <c r="F101" s="111"/>
      <c r="G101" s="143" t="s">
        <v>328</v>
      </c>
      <c r="H101" s="140">
        <v>5614.64</v>
      </c>
      <c r="I101" s="8">
        <v>45126</v>
      </c>
      <c r="J101" s="8">
        <v>45134</v>
      </c>
      <c r="K101" s="140">
        <v>5614.64</v>
      </c>
    </row>
    <row r="102" spans="1:11" ht="25.5">
      <c r="A102" s="147">
        <v>9149950999</v>
      </c>
      <c r="B102" s="111">
        <v>80001500455</v>
      </c>
      <c r="C102" s="111" t="s">
        <v>5521</v>
      </c>
      <c r="D102" s="147" t="s">
        <v>225</v>
      </c>
      <c r="E102" s="148" t="s">
        <v>95</v>
      </c>
      <c r="F102" s="111"/>
      <c r="G102" s="142" t="s">
        <v>117</v>
      </c>
      <c r="H102" s="140">
        <v>4922.8900000000003</v>
      </c>
      <c r="I102" s="7">
        <v>45124</v>
      </c>
      <c r="J102" s="7">
        <v>45145</v>
      </c>
      <c r="K102" s="140">
        <v>4922.8900000000003</v>
      </c>
    </row>
    <row r="103" spans="1:11" ht="25.5">
      <c r="A103" s="147" t="s">
        <v>148</v>
      </c>
      <c r="B103" s="111">
        <v>80001500455</v>
      </c>
      <c r="C103" s="111" t="s">
        <v>5521</v>
      </c>
      <c r="D103" s="147" t="s">
        <v>223</v>
      </c>
      <c r="E103" s="148" t="s">
        <v>95</v>
      </c>
      <c r="F103" s="111"/>
      <c r="G103" s="143" t="s">
        <v>327</v>
      </c>
      <c r="H103" s="140">
        <v>361</v>
      </c>
      <c r="I103" s="8">
        <v>45099</v>
      </c>
      <c r="J103" s="8">
        <v>45113</v>
      </c>
      <c r="K103" s="140">
        <v>361</v>
      </c>
    </row>
    <row r="104" spans="1:11" ht="25.5">
      <c r="A104" s="147" t="s">
        <v>150</v>
      </c>
      <c r="B104" s="111">
        <v>80001500455</v>
      </c>
      <c r="C104" s="111" t="s">
        <v>5521</v>
      </c>
      <c r="D104" s="147" t="s">
        <v>226</v>
      </c>
      <c r="E104" s="148" t="s">
        <v>95</v>
      </c>
      <c r="F104" s="111"/>
      <c r="G104" s="142" t="s">
        <v>316</v>
      </c>
      <c r="H104" s="140">
        <v>2423.2800000000002</v>
      </c>
      <c r="I104" s="7">
        <v>45170</v>
      </c>
      <c r="J104" s="7">
        <v>45199</v>
      </c>
      <c r="K104" s="140">
        <v>2423.2800000000002</v>
      </c>
    </row>
    <row r="105" spans="1:11" ht="25.5">
      <c r="A105" s="147">
        <v>9527513074</v>
      </c>
      <c r="B105" s="111">
        <v>80001500455</v>
      </c>
      <c r="C105" s="111" t="s">
        <v>5521</v>
      </c>
      <c r="D105" s="147" t="s">
        <v>227</v>
      </c>
      <c r="E105" s="148" t="s">
        <v>95</v>
      </c>
      <c r="F105" s="111"/>
      <c r="G105" s="9" t="s">
        <v>100</v>
      </c>
      <c r="H105" s="140">
        <v>11884.91</v>
      </c>
      <c r="I105" s="7">
        <v>45170</v>
      </c>
      <c r="J105" s="7">
        <v>45199</v>
      </c>
      <c r="K105" s="140">
        <v>11884.91</v>
      </c>
    </row>
    <row r="106" spans="1:11" ht="25.5">
      <c r="A106" s="150" t="s">
        <v>151</v>
      </c>
      <c r="B106" s="111">
        <v>80001500455</v>
      </c>
      <c r="C106" s="111" t="s">
        <v>5521</v>
      </c>
      <c r="D106" s="150" t="s">
        <v>228</v>
      </c>
      <c r="E106" s="148" t="s">
        <v>95</v>
      </c>
      <c r="F106" s="111"/>
      <c r="G106" s="144" t="s">
        <v>329</v>
      </c>
      <c r="H106" s="141">
        <v>515</v>
      </c>
      <c r="I106" s="8">
        <v>45196</v>
      </c>
      <c r="J106" s="8">
        <v>45202</v>
      </c>
      <c r="K106" s="140">
        <v>515</v>
      </c>
    </row>
    <row r="107" spans="1:11" ht="25.5">
      <c r="A107" s="147">
        <v>9149950999</v>
      </c>
      <c r="B107" s="111">
        <v>80001500455</v>
      </c>
      <c r="C107" s="111" t="s">
        <v>5521</v>
      </c>
      <c r="D107" s="150" t="s">
        <v>229</v>
      </c>
      <c r="E107" s="148" t="s">
        <v>95</v>
      </c>
      <c r="F107" s="111"/>
      <c r="G107" s="142" t="s">
        <v>117</v>
      </c>
      <c r="H107" s="140">
        <v>14309.28</v>
      </c>
      <c r="I107" s="7">
        <v>45142</v>
      </c>
      <c r="J107" s="7">
        <v>45177</v>
      </c>
      <c r="K107" s="140">
        <v>14309.28</v>
      </c>
    </row>
    <row r="108" spans="1:11" ht="25.5">
      <c r="A108" s="147" t="s">
        <v>152</v>
      </c>
      <c r="B108" s="111">
        <v>80001500455</v>
      </c>
      <c r="C108" s="111" t="s">
        <v>5521</v>
      </c>
      <c r="D108" s="147" t="s">
        <v>230</v>
      </c>
      <c r="E108" s="148" t="s">
        <v>95</v>
      </c>
      <c r="F108" s="111"/>
      <c r="G108" s="149" t="s">
        <v>330</v>
      </c>
      <c r="H108" s="140">
        <v>935.41</v>
      </c>
      <c r="I108" s="8">
        <v>45195</v>
      </c>
      <c r="J108" s="8">
        <v>45201</v>
      </c>
      <c r="K108" s="140">
        <v>935.41</v>
      </c>
    </row>
    <row r="109" spans="1:11" ht="25.5">
      <c r="A109" s="147">
        <v>9149950999</v>
      </c>
      <c r="B109" s="111">
        <v>80001500455</v>
      </c>
      <c r="C109" s="111" t="s">
        <v>5521</v>
      </c>
      <c r="D109" s="150" t="s">
        <v>231</v>
      </c>
      <c r="E109" s="148" t="s">
        <v>95</v>
      </c>
      <c r="F109" s="111"/>
      <c r="G109" s="142" t="s">
        <v>117</v>
      </c>
      <c r="H109" s="140">
        <v>12494.72</v>
      </c>
      <c r="I109" s="8">
        <v>45196</v>
      </c>
      <c r="J109" s="8">
        <v>45229</v>
      </c>
      <c r="K109" s="140">
        <v>12494.72</v>
      </c>
    </row>
    <row r="110" spans="1:11" ht="25.5">
      <c r="A110" s="147" t="s">
        <v>153</v>
      </c>
      <c r="B110" s="111">
        <v>80001500455</v>
      </c>
      <c r="C110" s="111" t="s">
        <v>5521</v>
      </c>
      <c r="D110" s="147" t="s">
        <v>232</v>
      </c>
      <c r="E110" s="148" t="s">
        <v>95</v>
      </c>
      <c r="F110" s="111"/>
      <c r="G110" s="149" t="s">
        <v>331</v>
      </c>
      <c r="H110" s="140">
        <v>702</v>
      </c>
      <c r="I110" s="7">
        <v>44928</v>
      </c>
      <c r="J110" s="7">
        <v>44993</v>
      </c>
      <c r="K110" s="140">
        <v>702</v>
      </c>
    </row>
    <row r="111" spans="1:11" ht="25.5">
      <c r="A111" s="150">
        <v>9848511062</v>
      </c>
      <c r="B111" s="111">
        <v>80001500455</v>
      </c>
      <c r="C111" s="111" t="s">
        <v>5521</v>
      </c>
      <c r="D111" s="150" t="s">
        <v>233</v>
      </c>
      <c r="E111" s="148" t="s">
        <v>95</v>
      </c>
      <c r="F111" s="111"/>
      <c r="G111" s="9" t="s">
        <v>100</v>
      </c>
      <c r="H111" s="140">
        <v>2851.06</v>
      </c>
      <c r="I111" s="7">
        <v>45139</v>
      </c>
      <c r="J111" s="7">
        <v>45169</v>
      </c>
      <c r="K111" s="140">
        <v>2851.06</v>
      </c>
    </row>
    <row r="112" spans="1:11" ht="25.5">
      <c r="A112" s="150">
        <v>9848511062</v>
      </c>
      <c r="B112" s="111">
        <v>80001500455</v>
      </c>
      <c r="C112" s="111" t="s">
        <v>5521</v>
      </c>
      <c r="D112" s="150" t="s">
        <v>233</v>
      </c>
      <c r="E112" s="148" t="s">
        <v>95</v>
      </c>
      <c r="F112" s="111"/>
      <c r="G112" s="9" t="s">
        <v>100</v>
      </c>
      <c r="H112" s="140">
        <v>198.76</v>
      </c>
      <c r="I112" s="7">
        <v>45139</v>
      </c>
      <c r="J112" s="7">
        <v>45169</v>
      </c>
      <c r="K112" s="140">
        <v>198.76</v>
      </c>
    </row>
    <row r="113" spans="1:11" ht="25.5">
      <c r="A113" s="150">
        <v>9848511062</v>
      </c>
      <c r="B113" s="111">
        <v>80001500455</v>
      </c>
      <c r="C113" s="111" t="s">
        <v>5521</v>
      </c>
      <c r="D113" s="150" t="s">
        <v>233</v>
      </c>
      <c r="E113" s="148" t="s">
        <v>95</v>
      </c>
      <c r="F113" s="111"/>
      <c r="G113" s="9" t="s">
        <v>100</v>
      </c>
      <c r="H113" s="140">
        <v>34.47</v>
      </c>
      <c r="I113" s="7">
        <v>45139</v>
      </c>
      <c r="J113" s="7">
        <v>45169</v>
      </c>
      <c r="K113" s="140">
        <v>34.47</v>
      </c>
    </row>
    <row r="114" spans="1:11" ht="25.5">
      <c r="A114" s="147" t="s">
        <v>14</v>
      </c>
      <c r="B114" s="111">
        <v>80001500455</v>
      </c>
      <c r="C114" s="111" t="s">
        <v>5521</v>
      </c>
      <c r="D114" s="147" t="s">
        <v>234</v>
      </c>
      <c r="E114" s="148" t="s">
        <v>95</v>
      </c>
      <c r="F114" s="111"/>
      <c r="G114" s="148" t="s">
        <v>332</v>
      </c>
      <c r="H114" s="140">
        <v>750</v>
      </c>
      <c r="I114" s="7">
        <v>44928</v>
      </c>
      <c r="J114" s="7">
        <v>45291</v>
      </c>
      <c r="K114" s="140">
        <v>750</v>
      </c>
    </row>
    <row r="115" spans="1:11" ht="25.5">
      <c r="A115" s="147" t="s">
        <v>138</v>
      </c>
      <c r="B115" s="111">
        <v>80001500455</v>
      </c>
      <c r="C115" s="111" t="s">
        <v>5521</v>
      </c>
      <c r="D115" s="147" t="s">
        <v>235</v>
      </c>
      <c r="E115" s="148" t="s">
        <v>95</v>
      </c>
      <c r="F115" s="111"/>
      <c r="G115" s="149" t="s">
        <v>322</v>
      </c>
      <c r="H115" s="140">
        <v>46.48</v>
      </c>
      <c r="I115" s="8">
        <v>45047</v>
      </c>
      <c r="J115" s="8">
        <v>45077</v>
      </c>
      <c r="K115" s="140">
        <v>46.48</v>
      </c>
    </row>
    <row r="116" spans="1:11" ht="25.5">
      <c r="A116" s="147" t="s">
        <v>138</v>
      </c>
      <c r="B116" s="111">
        <v>80001500455</v>
      </c>
      <c r="C116" s="111" t="s">
        <v>5521</v>
      </c>
      <c r="D116" s="147" t="s">
        <v>236</v>
      </c>
      <c r="E116" s="148" t="s">
        <v>95</v>
      </c>
      <c r="F116" s="111"/>
      <c r="G116" s="149" t="s">
        <v>322</v>
      </c>
      <c r="H116" s="141">
        <v>13</v>
      </c>
      <c r="I116" s="8">
        <v>45078</v>
      </c>
      <c r="J116" s="8">
        <v>45107</v>
      </c>
      <c r="K116" s="140">
        <v>13</v>
      </c>
    </row>
    <row r="117" spans="1:11" ht="25.5">
      <c r="A117" s="147" t="s">
        <v>138</v>
      </c>
      <c r="B117" s="111">
        <v>80001500455</v>
      </c>
      <c r="C117" s="111" t="s">
        <v>5521</v>
      </c>
      <c r="D117" s="147" t="s">
        <v>237</v>
      </c>
      <c r="E117" s="148" t="s">
        <v>95</v>
      </c>
      <c r="F117" s="111"/>
      <c r="G117" s="149" t="s">
        <v>322</v>
      </c>
      <c r="H117" s="146">
        <v>73.84</v>
      </c>
      <c r="I117" s="8">
        <v>44958</v>
      </c>
      <c r="J117" s="8">
        <v>44985</v>
      </c>
      <c r="K117" s="140">
        <v>73.84</v>
      </c>
    </row>
    <row r="118" spans="1:11" ht="25.5">
      <c r="A118" s="147" t="s">
        <v>138</v>
      </c>
      <c r="B118" s="111">
        <v>80001500455</v>
      </c>
      <c r="C118" s="111" t="s">
        <v>5521</v>
      </c>
      <c r="D118" s="147" t="s">
        <v>238</v>
      </c>
      <c r="E118" s="148" t="s">
        <v>95</v>
      </c>
      <c r="F118" s="111"/>
      <c r="G118" s="149" t="s">
        <v>322</v>
      </c>
      <c r="H118" s="146">
        <v>36.06</v>
      </c>
      <c r="I118" s="7">
        <v>45108</v>
      </c>
      <c r="J118" s="7">
        <v>45138</v>
      </c>
      <c r="K118" s="140">
        <v>36.06</v>
      </c>
    </row>
    <row r="119" spans="1:11" ht="25.5">
      <c r="A119" s="147" t="s">
        <v>14</v>
      </c>
      <c r="B119" s="111">
        <v>80001500455</v>
      </c>
      <c r="C119" s="111" t="s">
        <v>5521</v>
      </c>
      <c r="D119" s="147" t="s">
        <v>239</v>
      </c>
      <c r="E119" s="148" t="s">
        <v>95</v>
      </c>
      <c r="F119" s="111"/>
      <c r="G119" s="148" t="s">
        <v>332</v>
      </c>
      <c r="H119" s="146">
        <v>750</v>
      </c>
      <c r="I119" s="7">
        <v>44928</v>
      </c>
      <c r="J119" s="7">
        <v>45291</v>
      </c>
      <c r="K119" s="140">
        <v>750</v>
      </c>
    </row>
    <row r="120" spans="1:11" ht="38.25">
      <c r="A120" s="147" t="s">
        <v>125</v>
      </c>
      <c r="B120" s="111">
        <v>80001500455</v>
      </c>
      <c r="C120" s="111" t="s">
        <v>5521</v>
      </c>
      <c r="D120" s="154" t="s">
        <v>240</v>
      </c>
      <c r="E120" s="148" t="s">
        <v>95</v>
      </c>
      <c r="F120" s="111"/>
      <c r="G120" s="151" t="s">
        <v>317</v>
      </c>
      <c r="H120" s="146">
        <v>300</v>
      </c>
      <c r="I120" s="7">
        <v>45101</v>
      </c>
      <c r="J120" s="7">
        <v>45107</v>
      </c>
      <c r="K120" s="140">
        <v>300</v>
      </c>
    </row>
    <row r="121" spans="1:11" ht="38.25">
      <c r="A121" s="147" t="s">
        <v>125</v>
      </c>
      <c r="B121" s="111">
        <v>80001500455</v>
      </c>
      <c r="C121" s="111" t="s">
        <v>5521</v>
      </c>
      <c r="D121" s="154" t="s">
        <v>241</v>
      </c>
      <c r="E121" s="148" t="s">
        <v>95</v>
      </c>
      <c r="F121" s="111"/>
      <c r="G121" s="151" t="s">
        <v>317</v>
      </c>
      <c r="H121" s="146">
        <v>100</v>
      </c>
      <c r="I121" s="7">
        <v>45106</v>
      </c>
      <c r="J121" s="7">
        <v>45114</v>
      </c>
      <c r="K121" s="140">
        <v>100</v>
      </c>
    </row>
    <row r="122" spans="1:11" ht="38.25">
      <c r="A122" s="147" t="s">
        <v>125</v>
      </c>
      <c r="B122" s="111">
        <v>80001500455</v>
      </c>
      <c r="C122" s="111" t="s">
        <v>5521</v>
      </c>
      <c r="D122" s="154" t="s">
        <v>242</v>
      </c>
      <c r="E122" s="148" t="s">
        <v>95</v>
      </c>
      <c r="F122" s="111"/>
      <c r="G122" s="151" t="s">
        <v>317</v>
      </c>
      <c r="H122" s="146">
        <v>380.56</v>
      </c>
      <c r="I122" s="11">
        <v>45139</v>
      </c>
      <c r="J122" s="11">
        <v>45170</v>
      </c>
      <c r="K122" s="140">
        <v>380.56</v>
      </c>
    </row>
    <row r="123" spans="1:11" ht="38.25">
      <c r="A123" s="147" t="s">
        <v>125</v>
      </c>
      <c r="B123" s="111">
        <v>80001500455</v>
      </c>
      <c r="C123" s="111" t="s">
        <v>5521</v>
      </c>
      <c r="D123" s="154" t="s">
        <v>243</v>
      </c>
      <c r="E123" s="148" t="s">
        <v>95</v>
      </c>
      <c r="F123" s="111"/>
      <c r="G123" s="151" t="s">
        <v>317</v>
      </c>
      <c r="H123" s="146">
        <v>330.81</v>
      </c>
      <c r="I123" s="7">
        <v>45133</v>
      </c>
      <c r="J123" s="7">
        <v>45170</v>
      </c>
      <c r="K123" s="140">
        <v>330.81</v>
      </c>
    </row>
    <row r="124" spans="1:11" ht="38.25">
      <c r="A124" s="147" t="s">
        <v>125</v>
      </c>
      <c r="B124" s="111">
        <v>80001500455</v>
      </c>
      <c r="C124" s="111" t="s">
        <v>5521</v>
      </c>
      <c r="D124" s="154" t="s">
        <v>244</v>
      </c>
      <c r="E124" s="148" t="s">
        <v>95</v>
      </c>
      <c r="F124" s="111"/>
      <c r="G124" s="151" t="s">
        <v>317</v>
      </c>
      <c r="H124" s="146">
        <v>360.81</v>
      </c>
      <c r="I124" s="7">
        <v>45188</v>
      </c>
      <c r="J124" s="7">
        <v>45190</v>
      </c>
      <c r="K124" s="140">
        <v>360.81</v>
      </c>
    </row>
    <row r="125" spans="1:11" ht="38.25">
      <c r="A125" s="147" t="s">
        <v>125</v>
      </c>
      <c r="B125" s="111">
        <v>80001500455</v>
      </c>
      <c r="C125" s="111" t="s">
        <v>5521</v>
      </c>
      <c r="D125" s="154" t="s">
        <v>245</v>
      </c>
      <c r="E125" s="148" t="s">
        <v>95</v>
      </c>
      <c r="F125" s="111"/>
      <c r="G125" s="151" t="s">
        <v>317</v>
      </c>
      <c r="H125" s="146">
        <v>1037.43</v>
      </c>
      <c r="I125" s="7">
        <v>45156</v>
      </c>
      <c r="J125" s="7">
        <v>45170</v>
      </c>
      <c r="K125" s="140">
        <v>1037.43</v>
      </c>
    </row>
    <row r="126" spans="1:11" ht="25.5">
      <c r="A126" s="147" t="s">
        <v>124</v>
      </c>
      <c r="B126" s="111">
        <v>80001500455</v>
      </c>
      <c r="C126" s="111" t="s">
        <v>5521</v>
      </c>
      <c r="D126" s="147" t="s">
        <v>246</v>
      </c>
      <c r="E126" s="148" t="s">
        <v>95</v>
      </c>
      <c r="F126" s="111"/>
      <c r="G126" s="142" t="s">
        <v>316</v>
      </c>
      <c r="H126" s="140">
        <v>706.28</v>
      </c>
      <c r="I126" s="8">
        <v>45105</v>
      </c>
      <c r="J126" s="8">
        <v>45126</v>
      </c>
      <c r="K126" s="140">
        <v>706.28</v>
      </c>
    </row>
    <row r="127" spans="1:11" ht="25.5">
      <c r="A127" s="147" t="s">
        <v>124</v>
      </c>
      <c r="B127" s="111">
        <v>80001500455</v>
      </c>
      <c r="C127" s="111" t="s">
        <v>5521</v>
      </c>
      <c r="D127" s="147" t="s">
        <v>247</v>
      </c>
      <c r="E127" s="148" t="s">
        <v>95</v>
      </c>
      <c r="F127" s="111"/>
      <c r="G127" s="142" t="s">
        <v>316</v>
      </c>
      <c r="H127" s="140">
        <v>1477.53</v>
      </c>
      <c r="I127" s="7">
        <v>45105</v>
      </c>
      <c r="J127" s="7">
        <v>45117</v>
      </c>
      <c r="K127" s="140">
        <v>1477.53</v>
      </c>
    </row>
    <row r="128" spans="1:11" ht="25.5">
      <c r="A128" s="147" t="s">
        <v>21</v>
      </c>
      <c r="B128" s="111">
        <v>80001500455</v>
      </c>
      <c r="C128" s="111" t="s">
        <v>5521</v>
      </c>
      <c r="D128" s="147" t="s">
        <v>248</v>
      </c>
      <c r="E128" s="148" t="s">
        <v>95</v>
      </c>
      <c r="F128" s="111"/>
      <c r="G128" s="142" t="s">
        <v>316</v>
      </c>
      <c r="H128" s="140">
        <v>110.15</v>
      </c>
      <c r="I128" s="7">
        <v>45112</v>
      </c>
      <c r="J128" s="7">
        <v>45112</v>
      </c>
      <c r="K128" s="140">
        <v>110.15</v>
      </c>
    </row>
    <row r="129" spans="1:11" ht="25.5">
      <c r="A129" s="147" t="s">
        <v>154</v>
      </c>
      <c r="B129" s="111">
        <v>80001500455</v>
      </c>
      <c r="C129" s="111" t="s">
        <v>5521</v>
      </c>
      <c r="D129" s="147" t="s">
        <v>249</v>
      </c>
      <c r="E129" s="148" t="s">
        <v>95</v>
      </c>
      <c r="F129" s="111"/>
      <c r="G129" s="148" t="s">
        <v>318</v>
      </c>
      <c r="H129" s="140">
        <v>57.4</v>
      </c>
      <c r="I129" s="7">
        <v>45111</v>
      </c>
      <c r="J129" s="7">
        <v>45135</v>
      </c>
      <c r="K129" s="140">
        <v>57.4</v>
      </c>
    </row>
    <row r="130" spans="1:11" ht="25.5">
      <c r="A130" s="147" t="s">
        <v>155</v>
      </c>
      <c r="B130" s="111">
        <v>80001500455</v>
      </c>
      <c r="C130" s="111" t="s">
        <v>5521</v>
      </c>
      <c r="D130" s="147" t="s">
        <v>250</v>
      </c>
      <c r="E130" s="148" t="s">
        <v>95</v>
      </c>
      <c r="F130" s="111"/>
      <c r="G130" s="143" t="s">
        <v>314</v>
      </c>
      <c r="H130" s="140">
        <v>2090</v>
      </c>
      <c r="I130" s="7">
        <v>45103</v>
      </c>
      <c r="J130" s="7">
        <v>45168</v>
      </c>
      <c r="K130" s="140">
        <v>2090</v>
      </c>
    </row>
    <row r="131" spans="1:11" ht="25.5">
      <c r="A131" s="147" t="s">
        <v>156</v>
      </c>
      <c r="B131" s="111">
        <v>80001500455</v>
      </c>
      <c r="C131" s="111" t="s">
        <v>5521</v>
      </c>
      <c r="D131" s="147" t="s">
        <v>251</v>
      </c>
      <c r="E131" s="148" t="s">
        <v>95</v>
      </c>
      <c r="F131" s="111"/>
      <c r="G131" s="149" t="s">
        <v>331</v>
      </c>
      <c r="H131" s="140">
        <v>1407</v>
      </c>
      <c r="I131" s="7">
        <v>45099</v>
      </c>
      <c r="J131" s="7">
        <v>45182</v>
      </c>
      <c r="K131" s="140">
        <v>1407</v>
      </c>
    </row>
    <row r="132" spans="1:11" ht="25.5">
      <c r="A132" s="147" t="s">
        <v>157</v>
      </c>
      <c r="B132" s="111">
        <v>80001500455</v>
      </c>
      <c r="C132" s="111" t="s">
        <v>5521</v>
      </c>
      <c r="D132" s="147" t="s">
        <v>252</v>
      </c>
      <c r="E132" s="148" t="s">
        <v>95</v>
      </c>
      <c r="F132" s="111"/>
      <c r="G132" s="142" t="s">
        <v>316</v>
      </c>
      <c r="H132" s="140">
        <v>705.94</v>
      </c>
      <c r="I132" s="7">
        <v>45141</v>
      </c>
      <c r="J132" s="7">
        <v>45138</v>
      </c>
      <c r="K132" s="140">
        <v>705.94</v>
      </c>
    </row>
    <row r="133" spans="1:11" ht="25.5">
      <c r="A133" s="147" t="s">
        <v>21</v>
      </c>
      <c r="B133" s="111">
        <v>80001500455</v>
      </c>
      <c r="C133" s="111" t="s">
        <v>5521</v>
      </c>
      <c r="D133" s="147" t="s">
        <v>253</v>
      </c>
      <c r="E133" s="148" t="s">
        <v>95</v>
      </c>
      <c r="F133" s="111"/>
      <c r="G133" s="142" t="s">
        <v>316</v>
      </c>
      <c r="H133" s="140">
        <v>303.60000000000002</v>
      </c>
      <c r="I133" s="7">
        <v>45170</v>
      </c>
      <c r="J133" s="7">
        <v>45184</v>
      </c>
      <c r="K133" s="140">
        <v>303.60000000000002</v>
      </c>
    </row>
    <row r="134" spans="1:11" ht="25.5">
      <c r="A134" s="147" t="s">
        <v>33</v>
      </c>
      <c r="B134" s="111">
        <v>80001500455</v>
      </c>
      <c r="C134" s="111" t="s">
        <v>5521</v>
      </c>
      <c r="D134" s="147" t="s">
        <v>254</v>
      </c>
      <c r="E134" s="148" t="s">
        <v>95</v>
      </c>
      <c r="F134" s="111"/>
      <c r="G134" s="149" t="s">
        <v>108</v>
      </c>
      <c r="H134" s="140">
        <v>14360.14</v>
      </c>
      <c r="I134" s="7">
        <v>44993</v>
      </c>
      <c r="J134" s="7">
        <v>45015</v>
      </c>
      <c r="K134" s="140">
        <v>14360.14</v>
      </c>
    </row>
    <row r="135" spans="1:11" ht="25.5">
      <c r="A135" s="147" t="s">
        <v>123</v>
      </c>
      <c r="B135" s="111">
        <v>80001500455</v>
      </c>
      <c r="C135" s="111" t="s">
        <v>5521</v>
      </c>
      <c r="D135" s="147" t="s">
        <v>255</v>
      </c>
      <c r="E135" s="148" t="s">
        <v>95</v>
      </c>
      <c r="F135" s="111"/>
      <c r="G135" s="143" t="s">
        <v>315</v>
      </c>
      <c r="H135" s="140">
        <v>169.8</v>
      </c>
      <c r="I135" s="7">
        <v>45111</v>
      </c>
      <c r="J135" s="8">
        <v>45114</v>
      </c>
      <c r="K135" s="140">
        <v>169.8</v>
      </c>
    </row>
    <row r="136" spans="1:11" ht="38.25">
      <c r="A136" s="147" t="s">
        <v>125</v>
      </c>
      <c r="B136" s="111">
        <v>80001500455</v>
      </c>
      <c r="C136" s="111" t="s">
        <v>5521</v>
      </c>
      <c r="D136" s="147" t="s">
        <v>256</v>
      </c>
      <c r="E136" s="148" t="s">
        <v>95</v>
      </c>
      <c r="F136" s="111"/>
      <c r="G136" s="151" t="s">
        <v>317</v>
      </c>
      <c r="H136" s="140">
        <v>335.81</v>
      </c>
      <c r="I136" s="7">
        <v>45171</v>
      </c>
      <c r="J136" s="8">
        <v>45224</v>
      </c>
      <c r="K136" s="140">
        <v>335.81</v>
      </c>
    </row>
    <row r="137" spans="1:11" ht="38.25">
      <c r="A137" s="147" t="s">
        <v>125</v>
      </c>
      <c r="B137" s="111">
        <v>80001500455</v>
      </c>
      <c r="C137" s="111" t="s">
        <v>5521</v>
      </c>
      <c r="D137" s="147" t="s">
        <v>257</v>
      </c>
      <c r="E137" s="148" t="s">
        <v>95</v>
      </c>
      <c r="F137" s="111"/>
      <c r="G137" s="151" t="s">
        <v>317</v>
      </c>
      <c r="H137" s="140">
        <v>263</v>
      </c>
      <c r="I137" s="7">
        <v>45171</v>
      </c>
      <c r="J137" s="7">
        <v>45236</v>
      </c>
      <c r="K137" s="140">
        <v>263</v>
      </c>
    </row>
    <row r="138" spans="1:11" ht="38.25">
      <c r="A138" s="147" t="s">
        <v>125</v>
      </c>
      <c r="B138" s="111">
        <v>80001500455</v>
      </c>
      <c r="C138" s="111" t="s">
        <v>5521</v>
      </c>
      <c r="D138" s="154" t="s">
        <v>258</v>
      </c>
      <c r="E138" s="148" t="s">
        <v>95</v>
      </c>
      <c r="F138" s="111"/>
      <c r="G138" s="151" t="s">
        <v>317</v>
      </c>
      <c r="H138" s="146">
        <v>235.15</v>
      </c>
      <c r="I138" s="8">
        <v>45171</v>
      </c>
      <c r="J138" s="8">
        <v>45223</v>
      </c>
      <c r="K138" s="140">
        <v>235.15</v>
      </c>
    </row>
    <row r="139" spans="1:11" ht="25.5">
      <c r="A139" s="147" t="s">
        <v>158</v>
      </c>
      <c r="B139" s="111">
        <v>80001500455</v>
      </c>
      <c r="C139" s="111" t="s">
        <v>5521</v>
      </c>
      <c r="D139" s="147" t="s">
        <v>259</v>
      </c>
      <c r="E139" s="148" t="s">
        <v>95</v>
      </c>
      <c r="F139" s="111"/>
      <c r="G139" s="148" t="s">
        <v>318</v>
      </c>
      <c r="H139" s="140">
        <v>7950</v>
      </c>
      <c r="I139" s="7">
        <v>45065</v>
      </c>
      <c r="J139" s="7">
        <v>45173</v>
      </c>
      <c r="K139" s="140">
        <v>7950</v>
      </c>
    </row>
    <row r="140" spans="1:11" ht="25.5">
      <c r="A140" s="147" t="s">
        <v>159</v>
      </c>
      <c r="B140" s="111">
        <v>80001500455</v>
      </c>
      <c r="C140" s="111" t="s">
        <v>5521</v>
      </c>
      <c r="D140" s="147" t="s">
        <v>260</v>
      </c>
      <c r="E140" s="148" t="s">
        <v>95</v>
      </c>
      <c r="F140" s="111"/>
      <c r="G140" s="149" t="s">
        <v>333</v>
      </c>
      <c r="H140" s="140">
        <v>1010</v>
      </c>
      <c r="I140" s="8">
        <v>45111</v>
      </c>
      <c r="J140" s="8">
        <v>45183</v>
      </c>
      <c r="K140" s="140">
        <v>1010</v>
      </c>
    </row>
    <row r="141" spans="1:11" ht="25.5">
      <c r="A141" s="150" t="s">
        <v>160</v>
      </c>
      <c r="B141" s="111">
        <v>80001500455</v>
      </c>
      <c r="C141" s="111" t="s">
        <v>5521</v>
      </c>
      <c r="D141" s="150" t="s">
        <v>261</v>
      </c>
      <c r="E141" s="148" t="s">
        <v>95</v>
      </c>
      <c r="F141" s="111"/>
      <c r="G141" s="148" t="s">
        <v>97</v>
      </c>
      <c r="H141" s="141">
        <v>1288.55</v>
      </c>
      <c r="I141" s="8">
        <v>45223</v>
      </c>
      <c r="J141" s="8">
        <v>45243</v>
      </c>
      <c r="K141" s="140">
        <v>1288.55</v>
      </c>
    </row>
    <row r="142" spans="1:11" ht="25.5">
      <c r="A142" s="147" t="s">
        <v>161</v>
      </c>
      <c r="B142" s="111">
        <v>80001500455</v>
      </c>
      <c r="C142" s="111" t="s">
        <v>5521</v>
      </c>
      <c r="D142" s="147" t="s">
        <v>262</v>
      </c>
      <c r="E142" s="148" t="s">
        <v>95</v>
      </c>
      <c r="F142" s="111"/>
      <c r="G142" s="149" t="s">
        <v>334</v>
      </c>
      <c r="H142" s="140">
        <v>301.8</v>
      </c>
      <c r="I142" s="7">
        <v>45160</v>
      </c>
      <c r="J142" s="7">
        <v>45232</v>
      </c>
      <c r="K142" s="140">
        <v>301.8</v>
      </c>
    </row>
    <row r="143" spans="1:11" ht="38.25">
      <c r="A143" s="147" t="s">
        <v>162</v>
      </c>
      <c r="B143" s="111">
        <v>80001500455</v>
      </c>
      <c r="C143" s="111" t="s">
        <v>5521</v>
      </c>
      <c r="D143" s="147" t="s">
        <v>263</v>
      </c>
      <c r="E143" s="148" t="s">
        <v>95</v>
      </c>
      <c r="F143" s="111"/>
      <c r="G143" s="149" t="s">
        <v>112</v>
      </c>
      <c r="H143" s="140">
        <v>273.24</v>
      </c>
      <c r="I143" s="8">
        <v>45107</v>
      </c>
      <c r="J143" s="8">
        <v>45112</v>
      </c>
      <c r="K143" s="140">
        <v>273.24</v>
      </c>
    </row>
    <row r="144" spans="1:11" ht="25.5">
      <c r="A144" s="154" t="s">
        <v>163</v>
      </c>
      <c r="B144" s="111">
        <v>80001500455</v>
      </c>
      <c r="C144" s="111" t="s">
        <v>5521</v>
      </c>
      <c r="D144" s="147" t="s">
        <v>264</v>
      </c>
      <c r="E144" s="148" t="s">
        <v>95</v>
      </c>
      <c r="F144" s="111"/>
      <c r="G144" s="149" t="s">
        <v>112</v>
      </c>
      <c r="H144" s="146">
        <v>5698</v>
      </c>
      <c r="I144" s="8">
        <v>45147</v>
      </c>
      <c r="J144" s="8">
        <v>45222</v>
      </c>
      <c r="K144" s="140">
        <v>5698</v>
      </c>
    </row>
    <row r="145" spans="1:11" ht="25.5">
      <c r="A145" s="147" t="s">
        <v>164</v>
      </c>
      <c r="B145" s="111">
        <v>80001500455</v>
      </c>
      <c r="C145" s="111" t="s">
        <v>5521</v>
      </c>
      <c r="D145" s="147" t="s">
        <v>265</v>
      </c>
      <c r="E145" s="148" t="s">
        <v>95</v>
      </c>
      <c r="F145" s="111"/>
      <c r="G145" s="151" t="s">
        <v>335</v>
      </c>
      <c r="H145" s="140">
        <v>2450</v>
      </c>
      <c r="I145" s="8">
        <v>44993</v>
      </c>
      <c r="J145" s="8">
        <v>45034</v>
      </c>
      <c r="K145" s="140">
        <v>2450</v>
      </c>
    </row>
    <row r="146" spans="1:11" ht="25.5">
      <c r="A146" s="147" t="s">
        <v>165</v>
      </c>
      <c r="B146" s="111">
        <v>80001500455</v>
      </c>
      <c r="C146" s="111" t="s">
        <v>5521</v>
      </c>
      <c r="D146" s="147" t="s">
        <v>266</v>
      </c>
      <c r="E146" s="148" t="s">
        <v>95</v>
      </c>
      <c r="F146" s="111"/>
      <c r="G146" s="151" t="s">
        <v>336</v>
      </c>
      <c r="H146" s="140">
        <v>1362.5</v>
      </c>
      <c r="I146" s="7">
        <v>45160</v>
      </c>
      <c r="J146" s="7">
        <v>45161</v>
      </c>
      <c r="K146" s="140">
        <v>1362.5</v>
      </c>
    </row>
    <row r="147" spans="1:11" ht="38.25">
      <c r="A147" s="147" t="s">
        <v>166</v>
      </c>
      <c r="B147" s="111">
        <v>80001500455</v>
      </c>
      <c r="C147" s="111" t="s">
        <v>5521</v>
      </c>
      <c r="D147" s="147" t="s">
        <v>267</v>
      </c>
      <c r="E147" s="148" t="s">
        <v>95</v>
      </c>
      <c r="F147" s="111"/>
      <c r="G147" s="142" t="s">
        <v>107</v>
      </c>
      <c r="H147" s="140">
        <v>800.47</v>
      </c>
      <c r="I147" s="8">
        <v>45198</v>
      </c>
      <c r="J147" s="8">
        <v>45180</v>
      </c>
      <c r="K147" s="140">
        <v>800.47</v>
      </c>
    </row>
    <row r="148" spans="1:11" ht="25.5">
      <c r="A148" s="147" t="s">
        <v>167</v>
      </c>
      <c r="B148" s="111">
        <v>80001500455</v>
      </c>
      <c r="C148" s="111" t="s">
        <v>5521</v>
      </c>
      <c r="D148" s="147" t="s">
        <v>268</v>
      </c>
      <c r="E148" s="148" t="s">
        <v>95</v>
      </c>
      <c r="F148" s="111"/>
      <c r="G148" s="143" t="s">
        <v>328</v>
      </c>
      <c r="H148" s="140">
        <v>557</v>
      </c>
      <c r="I148" s="7">
        <v>45161</v>
      </c>
      <c r="J148" s="7">
        <v>45181</v>
      </c>
      <c r="K148" s="140">
        <v>557</v>
      </c>
    </row>
    <row r="149" spans="1:11" ht="25.5">
      <c r="A149" s="147" t="s">
        <v>44</v>
      </c>
      <c r="B149" s="111">
        <v>80001500455</v>
      </c>
      <c r="C149" s="111" t="s">
        <v>5521</v>
      </c>
      <c r="D149" s="147" t="s">
        <v>269</v>
      </c>
      <c r="E149" s="148" t="s">
        <v>95</v>
      </c>
      <c r="F149" s="111"/>
      <c r="G149" s="149" t="s">
        <v>114</v>
      </c>
      <c r="H149" s="140">
        <v>358.97</v>
      </c>
      <c r="I149" s="7">
        <v>45176</v>
      </c>
      <c r="J149" s="7">
        <v>45176</v>
      </c>
      <c r="K149" s="140">
        <v>358.97</v>
      </c>
    </row>
    <row r="150" spans="1:11" ht="25.5">
      <c r="A150" s="147">
        <v>9527513074</v>
      </c>
      <c r="B150" s="111">
        <v>80001500455</v>
      </c>
      <c r="C150" s="111" t="s">
        <v>5521</v>
      </c>
      <c r="D150" s="147" t="s">
        <v>270</v>
      </c>
      <c r="E150" s="148" t="s">
        <v>95</v>
      </c>
      <c r="F150" s="111"/>
      <c r="G150" s="9" t="s">
        <v>100</v>
      </c>
      <c r="H150" s="140">
        <v>11083.38</v>
      </c>
      <c r="I150" s="7">
        <v>45139</v>
      </c>
      <c r="J150" s="7">
        <v>45169</v>
      </c>
      <c r="K150" s="140">
        <v>11083.38</v>
      </c>
    </row>
    <row r="151" spans="1:11" ht="25.5">
      <c r="A151" s="147" t="s">
        <v>168</v>
      </c>
      <c r="B151" s="111">
        <v>80001500455</v>
      </c>
      <c r="C151" s="111" t="s">
        <v>5521</v>
      </c>
      <c r="D151" s="147" t="s">
        <v>271</v>
      </c>
      <c r="E151" s="148" t="s">
        <v>95</v>
      </c>
      <c r="F151" s="111"/>
      <c r="G151" s="149" t="s">
        <v>337</v>
      </c>
      <c r="H151" s="140">
        <v>686.9</v>
      </c>
      <c r="I151" s="7">
        <v>45112</v>
      </c>
      <c r="J151" s="7">
        <v>45142</v>
      </c>
      <c r="K151" s="140">
        <v>686.9</v>
      </c>
    </row>
    <row r="152" spans="1:11" ht="25.5">
      <c r="A152" s="147" t="s">
        <v>169</v>
      </c>
      <c r="B152" s="111">
        <v>80001500455</v>
      </c>
      <c r="C152" s="111" t="s">
        <v>5521</v>
      </c>
      <c r="D152" s="147" t="s">
        <v>272</v>
      </c>
      <c r="E152" s="148" t="s">
        <v>95</v>
      </c>
      <c r="F152" s="111"/>
      <c r="G152" s="143" t="s">
        <v>338</v>
      </c>
      <c r="H152" s="140">
        <v>838.82</v>
      </c>
      <c r="I152" s="7">
        <v>45110</v>
      </c>
      <c r="J152" s="7">
        <v>45112</v>
      </c>
      <c r="K152" s="140">
        <v>838.82</v>
      </c>
    </row>
    <row r="153" spans="1:11" ht="25.5">
      <c r="A153" s="147" t="s">
        <v>170</v>
      </c>
      <c r="B153" s="111">
        <v>80001500455</v>
      </c>
      <c r="C153" s="111" t="s">
        <v>5521</v>
      </c>
      <c r="D153" s="147" t="s">
        <v>273</v>
      </c>
      <c r="E153" s="148" t="s">
        <v>95</v>
      </c>
      <c r="F153" s="111"/>
      <c r="G153" s="143" t="s">
        <v>328</v>
      </c>
      <c r="H153" s="140">
        <v>2710.8</v>
      </c>
      <c r="I153" s="7">
        <v>45161</v>
      </c>
      <c r="J153" s="7">
        <v>45181</v>
      </c>
      <c r="K153" s="140">
        <v>2710.8</v>
      </c>
    </row>
    <row r="154" spans="1:11" ht="25.5">
      <c r="A154" s="154" t="s">
        <v>171</v>
      </c>
      <c r="B154" s="111">
        <v>80001500455</v>
      </c>
      <c r="C154" s="111" t="s">
        <v>5521</v>
      </c>
      <c r="D154" s="154" t="s">
        <v>274</v>
      </c>
      <c r="E154" s="148" t="s">
        <v>95</v>
      </c>
      <c r="F154" s="111"/>
      <c r="G154" s="142" t="s">
        <v>107</v>
      </c>
      <c r="H154" s="146">
        <v>1772.17</v>
      </c>
      <c r="I154" s="8">
        <v>45142</v>
      </c>
      <c r="J154" s="8">
        <v>45167</v>
      </c>
      <c r="K154" s="140">
        <v>1772.17</v>
      </c>
    </row>
    <row r="155" spans="1:11" ht="25.5">
      <c r="A155" s="154" t="s">
        <v>21</v>
      </c>
      <c r="B155" s="111">
        <v>80001500455</v>
      </c>
      <c r="C155" s="111" t="s">
        <v>5521</v>
      </c>
      <c r="D155" s="154" t="s">
        <v>275</v>
      </c>
      <c r="E155" s="148" t="s">
        <v>95</v>
      </c>
      <c r="F155" s="111"/>
      <c r="G155" s="142" t="s">
        <v>316</v>
      </c>
      <c r="H155" s="146">
        <v>243.45</v>
      </c>
      <c r="I155" s="7">
        <v>44928</v>
      </c>
      <c r="J155" s="7">
        <v>45120</v>
      </c>
      <c r="K155" s="140">
        <v>243.45</v>
      </c>
    </row>
    <row r="156" spans="1:11" ht="25.5">
      <c r="A156" s="154" t="s">
        <v>21</v>
      </c>
      <c r="B156" s="111">
        <v>80001500455</v>
      </c>
      <c r="C156" s="111" t="s">
        <v>5521</v>
      </c>
      <c r="D156" s="154" t="s">
        <v>276</v>
      </c>
      <c r="E156" s="148" t="s">
        <v>95</v>
      </c>
      <c r="F156" s="111"/>
      <c r="G156" s="142" t="s">
        <v>316</v>
      </c>
      <c r="H156" s="146">
        <v>171.51</v>
      </c>
      <c r="I156" s="7">
        <v>44928</v>
      </c>
      <c r="J156" s="7">
        <v>45112</v>
      </c>
      <c r="K156" s="140">
        <v>171.51</v>
      </c>
    </row>
    <row r="157" spans="1:11" ht="25.5">
      <c r="A157" s="154" t="s">
        <v>172</v>
      </c>
      <c r="B157" s="111">
        <v>80001500455</v>
      </c>
      <c r="C157" s="111" t="s">
        <v>5521</v>
      </c>
      <c r="D157" s="154" t="s">
        <v>277</v>
      </c>
      <c r="E157" s="148" t="s">
        <v>95</v>
      </c>
      <c r="F157" s="111"/>
      <c r="G157" s="148" t="s">
        <v>339</v>
      </c>
      <c r="H157" s="146">
        <v>400</v>
      </c>
      <c r="I157" s="7">
        <v>45112</v>
      </c>
      <c r="J157" s="7">
        <v>45117</v>
      </c>
      <c r="K157" s="140">
        <v>400</v>
      </c>
    </row>
    <row r="158" spans="1:11" ht="38.25">
      <c r="A158" s="154" t="s">
        <v>173</v>
      </c>
      <c r="B158" s="111">
        <v>80001500455</v>
      </c>
      <c r="C158" s="111" t="s">
        <v>5521</v>
      </c>
      <c r="D158" s="154" t="s">
        <v>278</v>
      </c>
      <c r="E158" s="148" t="s">
        <v>95</v>
      </c>
      <c r="F158" s="111"/>
      <c r="G158" s="149" t="s">
        <v>112</v>
      </c>
      <c r="H158" s="146">
        <v>316.04000000000002</v>
      </c>
      <c r="I158" s="7">
        <v>44960</v>
      </c>
      <c r="J158" s="7">
        <v>45007</v>
      </c>
      <c r="K158" s="140">
        <v>316.04000000000002</v>
      </c>
    </row>
    <row r="159" spans="1:11" ht="25.5">
      <c r="A159" s="154" t="s">
        <v>42</v>
      </c>
      <c r="B159" s="111">
        <v>80001500455</v>
      </c>
      <c r="C159" s="111" t="s">
        <v>5521</v>
      </c>
      <c r="D159" s="154" t="s">
        <v>279</v>
      </c>
      <c r="E159" s="148" t="s">
        <v>95</v>
      </c>
      <c r="F159" s="111"/>
      <c r="G159" s="149" t="s">
        <v>114</v>
      </c>
      <c r="H159" s="146">
        <v>1020</v>
      </c>
      <c r="I159" s="7">
        <v>45049</v>
      </c>
      <c r="J159" s="7">
        <v>45113</v>
      </c>
      <c r="K159" s="140">
        <v>1020</v>
      </c>
    </row>
    <row r="160" spans="1:11" ht="25.5">
      <c r="A160" s="154" t="s">
        <v>119</v>
      </c>
      <c r="B160" s="111">
        <v>80001500455</v>
      </c>
      <c r="C160" s="111" t="s">
        <v>5521</v>
      </c>
      <c r="D160" s="154" t="s">
        <v>280</v>
      </c>
      <c r="E160" s="148" t="s">
        <v>95</v>
      </c>
      <c r="F160" s="111"/>
      <c r="G160" s="142" t="s">
        <v>107</v>
      </c>
      <c r="H160" s="146">
        <v>3600</v>
      </c>
      <c r="I160" s="7">
        <v>45132</v>
      </c>
      <c r="J160" s="7">
        <v>45142</v>
      </c>
      <c r="K160" s="140">
        <v>3600</v>
      </c>
    </row>
    <row r="161" spans="1:11" ht="25.5">
      <c r="A161" s="154" t="s">
        <v>120</v>
      </c>
      <c r="B161" s="111">
        <v>80001500455</v>
      </c>
      <c r="C161" s="111" t="s">
        <v>5521</v>
      </c>
      <c r="D161" s="154" t="s">
        <v>188</v>
      </c>
      <c r="E161" s="148" t="s">
        <v>95</v>
      </c>
      <c r="F161" s="111"/>
      <c r="G161" s="143" t="s">
        <v>312</v>
      </c>
      <c r="H161" s="146">
        <v>1962.52</v>
      </c>
      <c r="I161" s="7">
        <v>45166</v>
      </c>
      <c r="J161" s="7">
        <v>45169</v>
      </c>
      <c r="K161" s="140">
        <v>1962.52</v>
      </c>
    </row>
    <row r="162" spans="1:11" ht="25.5">
      <c r="A162" s="154" t="s">
        <v>121</v>
      </c>
      <c r="B162" s="111">
        <v>80001500455</v>
      </c>
      <c r="C162" s="111" t="s">
        <v>5521</v>
      </c>
      <c r="D162" s="154" t="s">
        <v>281</v>
      </c>
      <c r="E162" s="148" t="s">
        <v>95</v>
      </c>
      <c r="F162" s="111"/>
      <c r="G162" s="148" t="s">
        <v>313</v>
      </c>
      <c r="H162" s="146">
        <v>600</v>
      </c>
      <c r="I162" s="8">
        <v>45078</v>
      </c>
      <c r="J162" s="8">
        <v>45121</v>
      </c>
      <c r="K162" s="140">
        <v>600</v>
      </c>
    </row>
    <row r="163" spans="1:11" ht="25.5">
      <c r="A163" s="154" t="s">
        <v>122</v>
      </c>
      <c r="B163" s="111">
        <v>80001500455</v>
      </c>
      <c r="C163" s="111" t="s">
        <v>5521</v>
      </c>
      <c r="D163" s="154" t="s">
        <v>282</v>
      </c>
      <c r="E163" s="148" t="s">
        <v>95</v>
      </c>
      <c r="F163" s="111"/>
      <c r="G163" s="148" t="s">
        <v>97</v>
      </c>
      <c r="H163" s="146">
        <v>4170</v>
      </c>
      <c r="I163" s="7">
        <v>44954</v>
      </c>
      <c r="J163" s="7">
        <v>45006</v>
      </c>
      <c r="K163" s="140">
        <v>4170</v>
      </c>
    </row>
    <row r="164" spans="1:11" ht="25.5">
      <c r="A164" s="154" t="s">
        <v>38</v>
      </c>
      <c r="B164" s="111">
        <v>80001500455</v>
      </c>
      <c r="C164" s="111" t="s">
        <v>5521</v>
      </c>
      <c r="D164" s="154" t="s">
        <v>283</v>
      </c>
      <c r="E164" s="148" t="s">
        <v>95</v>
      </c>
      <c r="F164" s="111"/>
      <c r="G164" s="148" t="s">
        <v>314</v>
      </c>
      <c r="H164" s="146">
        <v>907.5</v>
      </c>
      <c r="I164" s="7">
        <v>44953</v>
      </c>
      <c r="J164" s="7">
        <v>45163</v>
      </c>
      <c r="K164" s="140">
        <v>907.5</v>
      </c>
    </row>
    <row r="165" spans="1:11" ht="25.5">
      <c r="A165" s="147" t="s">
        <v>174</v>
      </c>
      <c r="B165" s="111">
        <v>80001500455</v>
      </c>
      <c r="C165" s="111" t="s">
        <v>5521</v>
      </c>
      <c r="D165" s="147" t="s">
        <v>284</v>
      </c>
      <c r="E165" s="148" t="s">
        <v>95</v>
      </c>
      <c r="F165" s="111"/>
      <c r="G165" s="9" t="s">
        <v>103</v>
      </c>
      <c r="H165" s="140">
        <v>67.2</v>
      </c>
      <c r="I165" s="7">
        <v>45145</v>
      </c>
      <c r="J165" s="7">
        <v>45145</v>
      </c>
      <c r="K165" s="140">
        <v>67.2</v>
      </c>
    </row>
    <row r="166" spans="1:11" ht="25.5">
      <c r="A166" s="147" t="s">
        <v>157</v>
      </c>
      <c r="B166" s="111">
        <v>80001500455</v>
      </c>
      <c r="C166" s="111" t="s">
        <v>5521</v>
      </c>
      <c r="D166" s="147" t="s">
        <v>285</v>
      </c>
      <c r="E166" s="148" t="s">
        <v>95</v>
      </c>
      <c r="F166" s="111"/>
      <c r="G166" s="142" t="s">
        <v>316</v>
      </c>
      <c r="H166" s="140">
        <v>1538.62</v>
      </c>
      <c r="I166" s="7">
        <v>45141</v>
      </c>
      <c r="J166" s="7">
        <v>45169</v>
      </c>
      <c r="K166" s="140">
        <v>1538.62</v>
      </c>
    </row>
    <row r="167" spans="1:11" ht="25.5">
      <c r="A167" s="147" t="s">
        <v>154</v>
      </c>
      <c r="B167" s="111">
        <v>80001500455</v>
      </c>
      <c r="C167" s="111" t="s">
        <v>5521</v>
      </c>
      <c r="D167" s="147" t="s">
        <v>286</v>
      </c>
      <c r="E167" s="148" t="s">
        <v>95</v>
      </c>
      <c r="F167" s="111"/>
      <c r="G167" s="148" t="s">
        <v>318</v>
      </c>
      <c r="H167" s="140">
        <v>1851.8</v>
      </c>
      <c r="I167" s="7">
        <v>44631</v>
      </c>
      <c r="J167" s="7">
        <v>45015</v>
      </c>
      <c r="K167" s="140">
        <v>1851.8</v>
      </c>
    </row>
    <row r="168" spans="1:11" ht="25.5">
      <c r="A168" s="147" t="s">
        <v>175</v>
      </c>
      <c r="B168" s="111">
        <v>80001500455</v>
      </c>
      <c r="C168" s="111" t="s">
        <v>5521</v>
      </c>
      <c r="D168" s="147" t="s">
        <v>287</v>
      </c>
      <c r="E168" s="148" t="s">
        <v>95</v>
      </c>
      <c r="F168" s="111"/>
      <c r="G168" s="143" t="s">
        <v>340</v>
      </c>
      <c r="H168" s="140">
        <v>3361.68</v>
      </c>
      <c r="I168" s="7">
        <v>45096</v>
      </c>
      <c r="J168" s="7">
        <v>45140</v>
      </c>
      <c r="K168" s="140">
        <v>3361.68</v>
      </c>
    </row>
    <row r="169" spans="1:11" ht="25.5">
      <c r="A169" s="147">
        <v>9149981330</v>
      </c>
      <c r="B169" s="111">
        <v>80001500455</v>
      </c>
      <c r="C169" s="111" t="s">
        <v>5521</v>
      </c>
      <c r="D169" s="147" t="s">
        <v>288</v>
      </c>
      <c r="E169" s="148" t="s">
        <v>95</v>
      </c>
      <c r="F169" s="111"/>
      <c r="G169" s="143" t="s">
        <v>340</v>
      </c>
      <c r="H169" s="140">
        <v>1435.35</v>
      </c>
      <c r="I169" s="7">
        <v>45121</v>
      </c>
      <c r="J169" s="7">
        <v>45140</v>
      </c>
      <c r="K169" s="140">
        <v>1435.35</v>
      </c>
    </row>
    <row r="170" spans="1:11" ht="25.5">
      <c r="A170" s="147" t="s">
        <v>15</v>
      </c>
      <c r="B170" s="111">
        <v>80001500455</v>
      </c>
      <c r="C170" s="111" t="s">
        <v>5521</v>
      </c>
      <c r="D170" s="147" t="s">
        <v>289</v>
      </c>
      <c r="E170" s="148" t="s">
        <v>95</v>
      </c>
      <c r="F170" s="111"/>
      <c r="G170" s="142" t="s">
        <v>99</v>
      </c>
      <c r="H170" s="140">
        <v>1299.68</v>
      </c>
      <c r="I170" s="7">
        <v>45017</v>
      </c>
      <c r="J170" s="7">
        <v>45046</v>
      </c>
      <c r="K170" s="140">
        <v>1299.68</v>
      </c>
    </row>
    <row r="171" spans="1:11" ht="25.5">
      <c r="A171" s="147" t="s">
        <v>15</v>
      </c>
      <c r="B171" s="111">
        <v>80001500455</v>
      </c>
      <c r="C171" s="111" t="s">
        <v>5521</v>
      </c>
      <c r="D171" s="147" t="s">
        <v>290</v>
      </c>
      <c r="E171" s="148" t="s">
        <v>95</v>
      </c>
      <c r="F171" s="111"/>
      <c r="G171" s="142" t="s">
        <v>99</v>
      </c>
      <c r="H171" s="140">
        <v>1736.21</v>
      </c>
      <c r="I171" s="7">
        <v>45170</v>
      </c>
      <c r="J171" s="7">
        <v>45199</v>
      </c>
      <c r="K171" s="140">
        <v>1736.21</v>
      </c>
    </row>
    <row r="172" spans="1:11" ht="25.5">
      <c r="A172" s="150">
        <v>9848511062</v>
      </c>
      <c r="B172" s="111">
        <v>80001500455</v>
      </c>
      <c r="C172" s="111" t="s">
        <v>5521</v>
      </c>
      <c r="D172" s="150" t="s">
        <v>291</v>
      </c>
      <c r="E172" s="148" t="s">
        <v>95</v>
      </c>
      <c r="F172" s="111"/>
      <c r="G172" s="9" t="s">
        <v>100</v>
      </c>
      <c r="H172" s="140">
        <v>4568.95</v>
      </c>
      <c r="I172" s="7">
        <v>45200</v>
      </c>
      <c r="J172" s="7">
        <v>45230</v>
      </c>
      <c r="K172" s="140">
        <v>4568.95</v>
      </c>
    </row>
    <row r="173" spans="1:11" ht="25.5">
      <c r="A173" s="150">
        <v>9848511062</v>
      </c>
      <c r="B173" s="111">
        <v>80001500455</v>
      </c>
      <c r="C173" s="111" t="s">
        <v>5521</v>
      </c>
      <c r="D173" s="150" t="s">
        <v>291</v>
      </c>
      <c r="E173" s="148" t="s">
        <v>95</v>
      </c>
      <c r="F173" s="111"/>
      <c r="G173" s="9" t="s">
        <v>100</v>
      </c>
      <c r="H173" s="140">
        <v>341.85</v>
      </c>
      <c r="I173" s="7">
        <v>45200</v>
      </c>
      <c r="J173" s="7">
        <v>45230</v>
      </c>
      <c r="K173" s="140">
        <v>341.85</v>
      </c>
    </row>
    <row r="174" spans="1:11" ht="25.5">
      <c r="A174" s="150">
        <v>9848511062</v>
      </c>
      <c r="B174" s="111">
        <v>80001500455</v>
      </c>
      <c r="C174" s="111" t="s">
        <v>5521</v>
      </c>
      <c r="D174" s="150" t="s">
        <v>292</v>
      </c>
      <c r="E174" s="148" t="s">
        <v>95</v>
      </c>
      <c r="F174" s="111"/>
      <c r="G174" s="9" t="s">
        <v>100</v>
      </c>
      <c r="H174" s="140">
        <v>246.38</v>
      </c>
      <c r="I174" s="8">
        <v>45141</v>
      </c>
      <c r="J174" s="8">
        <v>45230</v>
      </c>
      <c r="K174" s="140">
        <v>246.38</v>
      </c>
    </row>
    <row r="175" spans="1:11" ht="25.5">
      <c r="A175" s="154" t="s">
        <v>42</v>
      </c>
      <c r="B175" s="111">
        <v>80001500455</v>
      </c>
      <c r="C175" s="111" t="s">
        <v>5521</v>
      </c>
      <c r="D175" s="147" t="s">
        <v>293</v>
      </c>
      <c r="E175" s="148" t="s">
        <v>95</v>
      </c>
      <c r="F175" s="111"/>
      <c r="G175" s="149" t="s">
        <v>114</v>
      </c>
      <c r="H175" s="140">
        <v>680</v>
      </c>
      <c r="I175" s="8">
        <v>45257</v>
      </c>
      <c r="J175" s="8">
        <v>45257</v>
      </c>
      <c r="K175" s="140">
        <v>680</v>
      </c>
    </row>
    <row r="176" spans="1:11" ht="25.5">
      <c r="A176" s="147">
        <v>9527513074</v>
      </c>
      <c r="B176" s="111">
        <v>80001500455</v>
      </c>
      <c r="C176" s="111" t="s">
        <v>5521</v>
      </c>
      <c r="D176" s="147" t="s">
        <v>294</v>
      </c>
      <c r="E176" s="148" t="s">
        <v>95</v>
      </c>
      <c r="F176" s="111"/>
      <c r="G176" s="9" t="s">
        <v>100</v>
      </c>
      <c r="H176" s="140">
        <v>13259.11</v>
      </c>
      <c r="I176" s="8">
        <v>45200</v>
      </c>
      <c r="J176" s="8">
        <v>45230</v>
      </c>
      <c r="K176" s="140">
        <v>13259.11</v>
      </c>
    </row>
    <row r="177" spans="1:11" ht="25.5">
      <c r="A177" s="147" t="s">
        <v>27</v>
      </c>
      <c r="B177" s="111">
        <v>80001500455</v>
      </c>
      <c r="C177" s="111" t="s">
        <v>5521</v>
      </c>
      <c r="D177" s="147" t="s">
        <v>295</v>
      </c>
      <c r="E177" s="148" t="s">
        <v>95</v>
      </c>
      <c r="F177" s="111"/>
      <c r="G177" s="143" t="s">
        <v>106</v>
      </c>
      <c r="H177" s="140">
        <v>325.25</v>
      </c>
      <c r="I177" s="8">
        <v>45093</v>
      </c>
      <c r="J177" s="8">
        <v>45096</v>
      </c>
      <c r="K177" s="140">
        <v>325.25</v>
      </c>
    </row>
    <row r="178" spans="1:11" ht="25.5">
      <c r="A178" s="147" t="s">
        <v>176</v>
      </c>
      <c r="B178" s="111">
        <v>80001500455</v>
      </c>
      <c r="C178" s="111" t="s">
        <v>5521</v>
      </c>
      <c r="D178" s="147" t="s">
        <v>296</v>
      </c>
      <c r="E178" s="148" t="s">
        <v>95</v>
      </c>
      <c r="F178" s="111"/>
      <c r="G178" s="148" t="s">
        <v>341</v>
      </c>
      <c r="H178" s="140">
        <v>346.8</v>
      </c>
      <c r="I178" s="8">
        <v>45215</v>
      </c>
      <c r="J178" s="8">
        <v>45256</v>
      </c>
      <c r="K178" s="140">
        <v>346.8</v>
      </c>
    </row>
    <row r="179" spans="1:11" ht="25.5">
      <c r="A179" s="147" t="s">
        <v>177</v>
      </c>
      <c r="B179" s="111">
        <v>80001500455</v>
      </c>
      <c r="C179" s="111" t="s">
        <v>5521</v>
      </c>
      <c r="D179" s="147" t="s">
        <v>297</v>
      </c>
      <c r="E179" s="148" t="s">
        <v>95</v>
      </c>
      <c r="F179" s="111"/>
      <c r="G179" s="143" t="s">
        <v>342</v>
      </c>
      <c r="H179" s="140">
        <v>1708.85</v>
      </c>
      <c r="I179" s="8">
        <v>45052</v>
      </c>
      <c r="J179" s="8">
        <v>45128</v>
      </c>
      <c r="K179" s="140">
        <v>1708.85</v>
      </c>
    </row>
    <row r="180" spans="1:11" ht="25.5">
      <c r="A180" s="147" t="s">
        <v>153</v>
      </c>
      <c r="B180" s="111">
        <v>80001500455</v>
      </c>
      <c r="C180" s="111" t="s">
        <v>5521</v>
      </c>
      <c r="D180" s="147" t="s">
        <v>298</v>
      </c>
      <c r="E180" s="148" t="s">
        <v>95</v>
      </c>
      <c r="F180" s="111"/>
      <c r="G180" s="143" t="s">
        <v>343</v>
      </c>
      <c r="H180" s="140">
        <v>702</v>
      </c>
      <c r="I180" s="8">
        <v>44927</v>
      </c>
      <c r="J180" s="8">
        <v>45128</v>
      </c>
      <c r="K180" s="140">
        <v>702</v>
      </c>
    </row>
    <row r="181" spans="1:11" ht="25.5">
      <c r="A181" s="147" t="s">
        <v>138</v>
      </c>
      <c r="B181" s="111">
        <v>80001500455</v>
      </c>
      <c r="C181" s="111" t="s">
        <v>5521</v>
      </c>
      <c r="D181" s="147" t="s">
        <v>299</v>
      </c>
      <c r="E181" s="148" t="s">
        <v>95</v>
      </c>
      <c r="F181" s="111"/>
      <c r="G181" s="143" t="s">
        <v>322</v>
      </c>
      <c r="H181" s="140">
        <v>164.94</v>
      </c>
      <c r="I181" s="8">
        <v>45200</v>
      </c>
      <c r="J181" s="8">
        <v>45230</v>
      </c>
      <c r="K181" s="140">
        <v>164.94</v>
      </c>
    </row>
    <row r="182" spans="1:11" ht="25.5">
      <c r="A182" s="147" t="s">
        <v>40</v>
      </c>
      <c r="B182" s="111">
        <v>80001500455</v>
      </c>
      <c r="C182" s="111" t="s">
        <v>5521</v>
      </c>
      <c r="D182" s="147" t="s">
        <v>300</v>
      </c>
      <c r="E182" s="148" t="s">
        <v>95</v>
      </c>
      <c r="F182" s="111"/>
      <c r="G182" s="143" t="s">
        <v>113</v>
      </c>
      <c r="H182" s="140">
        <v>300</v>
      </c>
      <c r="I182" s="8">
        <v>45237</v>
      </c>
      <c r="J182" s="8">
        <v>45246</v>
      </c>
      <c r="K182" s="140">
        <v>300</v>
      </c>
    </row>
    <row r="183" spans="1:11" ht="25.5">
      <c r="A183" s="147" t="s">
        <v>178</v>
      </c>
      <c r="B183" s="111">
        <v>80001500455</v>
      </c>
      <c r="C183" s="111" t="s">
        <v>5521</v>
      </c>
      <c r="D183" s="147" t="s">
        <v>301</v>
      </c>
      <c r="E183" s="148" t="s">
        <v>95</v>
      </c>
      <c r="F183" s="111"/>
      <c r="G183" s="148" t="s">
        <v>339</v>
      </c>
      <c r="H183" s="140">
        <v>750</v>
      </c>
      <c r="I183" s="8">
        <v>45226</v>
      </c>
      <c r="J183" s="8">
        <v>45247</v>
      </c>
      <c r="K183" s="140">
        <v>750</v>
      </c>
    </row>
    <row r="184" spans="1:11" ht="25.5">
      <c r="A184" s="147" t="s">
        <v>179</v>
      </c>
      <c r="B184" s="111">
        <v>80001500455</v>
      </c>
      <c r="C184" s="111" t="s">
        <v>5521</v>
      </c>
      <c r="D184" s="147" t="s">
        <v>302</v>
      </c>
      <c r="E184" s="148" t="s">
        <v>95</v>
      </c>
      <c r="F184" s="111"/>
      <c r="G184" s="143" t="s">
        <v>325</v>
      </c>
      <c r="H184" s="140">
        <v>3133</v>
      </c>
      <c r="I184" s="8">
        <v>44926</v>
      </c>
      <c r="J184" s="8">
        <v>45002</v>
      </c>
      <c r="K184" s="140">
        <v>3133</v>
      </c>
    </row>
    <row r="185" spans="1:11" ht="25.5">
      <c r="A185" s="147" t="s">
        <v>180</v>
      </c>
      <c r="B185" s="111">
        <v>80001500455</v>
      </c>
      <c r="C185" s="111" t="s">
        <v>5521</v>
      </c>
      <c r="D185" s="147" t="s">
        <v>303</v>
      </c>
      <c r="E185" s="148" t="s">
        <v>95</v>
      </c>
      <c r="F185" s="111"/>
      <c r="G185" s="143" t="s">
        <v>325</v>
      </c>
      <c r="H185" s="140">
        <v>1453</v>
      </c>
      <c r="I185" s="8">
        <v>44994</v>
      </c>
      <c r="J185" s="8">
        <v>45005</v>
      </c>
      <c r="K185" s="140">
        <v>1453</v>
      </c>
    </row>
    <row r="186" spans="1:11" ht="25.5">
      <c r="A186" s="147" t="s">
        <v>44</v>
      </c>
      <c r="B186" s="111">
        <v>80001500455</v>
      </c>
      <c r="C186" s="111" t="s">
        <v>5521</v>
      </c>
      <c r="D186" s="147" t="s">
        <v>304</v>
      </c>
      <c r="E186" s="148" t="s">
        <v>95</v>
      </c>
      <c r="F186" s="111"/>
      <c r="G186" s="149" t="s">
        <v>114</v>
      </c>
      <c r="H186" s="140">
        <v>358.96</v>
      </c>
      <c r="I186" s="8">
        <v>44928</v>
      </c>
      <c r="J186" s="8">
        <v>45257</v>
      </c>
      <c r="K186" s="140">
        <v>358.96</v>
      </c>
    </row>
    <row r="187" spans="1:11" ht="25.5">
      <c r="A187" s="147" t="s">
        <v>181</v>
      </c>
      <c r="B187" s="111">
        <v>80001500455</v>
      </c>
      <c r="C187" s="111" t="s">
        <v>5521</v>
      </c>
      <c r="D187" s="147" t="s">
        <v>305</v>
      </c>
      <c r="E187" s="148" t="s">
        <v>95</v>
      </c>
      <c r="F187" s="111"/>
      <c r="G187" s="143" t="s">
        <v>338</v>
      </c>
      <c r="H187" s="140">
        <v>1422.89</v>
      </c>
      <c r="I187" s="8">
        <v>45161</v>
      </c>
      <c r="J187" s="8">
        <v>45260</v>
      </c>
      <c r="K187" s="140">
        <v>1422.89</v>
      </c>
    </row>
    <row r="188" spans="1:11" ht="25.5">
      <c r="A188" s="147" t="s">
        <v>182</v>
      </c>
      <c r="B188" s="111">
        <v>80001500455</v>
      </c>
      <c r="C188" s="111" t="s">
        <v>5521</v>
      </c>
      <c r="D188" s="147" t="s">
        <v>306</v>
      </c>
      <c r="E188" s="148" t="s">
        <v>95</v>
      </c>
      <c r="F188" s="111"/>
      <c r="G188" s="143" t="s">
        <v>116</v>
      </c>
      <c r="H188" s="140">
        <v>994.34</v>
      </c>
      <c r="I188" s="8">
        <v>45251</v>
      </c>
      <c r="J188" s="8">
        <v>45258</v>
      </c>
      <c r="K188" s="140">
        <v>994.34</v>
      </c>
    </row>
    <row r="189" spans="1:11" ht="25.5">
      <c r="A189" s="147" t="s">
        <v>15</v>
      </c>
      <c r="B189" s="111">
        <v>80001500455</v>
      </c>
      <c r="C189" s="111" t="s">
        <v>5521</v>
      </c>
      <c r="D189" s="147" t="s">
        <v>307</v>
      </c>
      <c r="E189" s="148" t="s">
        <v>95</v>
      </c>
      <c r="F189" s="111"/>
      <c r="G189" s="142" t="s">
        <v>99</v>
      </c>
      <c r="H189" s="140">
        <v>1204.1600000000001</v>
      </c>
      <c r="I189" s="8">
        <v>45231</v>
      </c>
      <c r="J189" s="8">
        <v>45260</v>
      </c>
      <c r="K189" s="140">
        <v>1204.1600000000001</v>
      </c>
    </row>
    <row r="190" spans="1:11" ht="25.5">
      <c r="A190" s="147" t="s">
        <v>183</v>
      </c>
      <c r="B190" s="111">
        <v>80001500455</v>
      </c>
      <c r="C190" s="111" t="s">
        <v>5521</v>
      </c>
      <c r="D190" s="147" t="s">
        <v>308</v>
      </c>
      <c r="E190" s="148" t="s">
        <v>95</v>
      </c>
      <c r="F190" s="111"/>
      <c r="G190" s="143" t="s">
        <v>344</v>
      </c>
      <c r="H190" s="140">
        <v>937.02</v>
      </c>
      <c r="I190" s="8">
        <v>45023</v>
      </c>
      <c r="J190" s="8">
        <v>45029</v>
      </c>
      <c r="K190" s="140">
        <v>937.02</v>
      </c>
    </row>
    <row r="191" spans="1:11" ht="25.5">
      <c r="A191" s="147" t="s">
        <v>184</v>
      </c>
      <c r="B191" s="111">
        <v>80001500455</v>
      </c>
      <c r="C191" s="111" t="s">
        <v>5521</v>
      </c>
      <c r="D191" s="147" t="s">
        <v>309</v>
      </c>
      <c r="E191" s="148" t="s">
        <v>95</v>
      </c>
      <c r="F191" s="111"/>
      <c r="G191" s="143" t="s">
        <v>345</v>
      </c>
      <c r="H191" s="140">
        <v>209.5</v>
      </c>
      <c r="I191" s="8">
        <v>45254</v>
      </c>
      <c r="J191" s="8">
        <v>45258</v>
      </c>
      <c r="K191" s="140">
        <v>209.5</v>
      </c>
    </row>
    <row r="192" spans="1:11" ht="25.5">
      <c r="A192" s="147" t="s">
        <v>185</v>
      </c>
      <c r="B192" s="111">
        <v>80001500455</v>
      </c>
      <c r="C192" s="111" t="s">
        <v>5521</v>
      </c>
      <c r="D192" s="147" t="s">
        <v>310</v>
      </c>
      <c r="E192" s="148" t="s">
        <v>95</v>
      </c>
      <c r="F192" s="111"/>
      <c r="G192" s="149" t="s">
        <v>324</v>
      </c>
      <c r="H192" s="140">
        <v>355</v>
      </c>
      <c r="I192" s="8">
        <v>45254</v>
      </c>
      <c r="J192" s="8">
        <v>45265</v>
      </c>
      <c r="K192" s="140">
        <v>355</v>
      </c>
    </row>
    <row r="193" spans="1:11" ht="25.5">
      <c r="A193" s="147" t="s">
        <v>186</v>
      </c>
      <c r="B193" s="111">
        <v>80001500455</v>
      </c>
      <c r="C193" s="111" t="s">
        <v>5521</v>
      </c>
      <c r="D193" s="147" t="s">
        <v>311</v>
      </c>
      <c r="E193" s="148" t="s">
        <v>95</v>
      </c>
      <c r="F193" s="111"/>
      <c r="G193" s="149" t="s">
        <v>346</v>
      </c>
      <c r="H193" s="140">
        <v>1991.14</v>
      </c>
      <c r="I193" s="8">
        <v>45052</v>
      </c>
      <c r="J193" s="8">
        <v>45086</v>
      </c>
      <c r="K193" s="140">
        <v>1991.14</v>
      </c>
    </row>
  </sheetData>
  <mergeCells count="2">
    <mergeCell ref="A1:K1"/>
    <mergeCell ref="A2:K2"/>
  </mergeCells>
  <conditionalFormatting sqref="A60">
    <cfRule type="expression" dxfId="0" priority="1" stopIfTrue="1">
      <formula>NOT(ISERROR(SEARCH("SCELTA DEL CONTRAENTE (MODALITA' SELEZIONE PRESCELTA) ",A60)))</formula>
    </cfRule>
  </conditionalFormatting>
  <dataValidations count="2">
    <dataValidation type="textLength" operator="equal" allowBlank="1" showErrorMessage="1" error="è previsto un codice di 10 caratteri" sqref="A61:A82 A4:A59 A84:A193" xr:uid="{809B9A25-F669-4CAE-8345-EF6F36DFF153}">
      <formula1>10</formula1>
      <formula2>0</formula2>
    </dataValidation>
    <dataValidation type="textLength" operator="lessThanOrEqual" allowBlank="1" showErrorMessage="1" error="descrizione troppo lunga (max 250 car)" sqref="D61:D122 D4:D57 D58:D59 D126:D193" xr:uid="{E8FB6745-DF01-4241-84E2-6FA88937FC36}">
      <formula1>250</formula1>
      <formula2>0</formula2>
    </dataValidation>
  </dataValidation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74"/>
  <sheetViews>
    <sheetView workbookViewId="0">
      <selection activeCell="D178" sqref="D178"/>
    </sheetView>
  </sheetViews>
  <sheetFormatPr defaultRowHeight="15"/>
  <cols>
    <col min="1" max="1" width="12.28515625" bestFit="1" customWidth="1"/>
    <col min="2" max="2" width="18.5703125" customWidth="1"/>
    <col min="3" max="3" width="17.28515625" customWidth="1"/>
    <col min="4" max="4" width="159.28515625" bestFit="1" customWidth="1"/>
    <col min="5" max="5" width="36.140625" bestFit="1" customWidth="1"/>
    <col min="6" max="6" width="20.28515625" customWidth="1"/>
    <col min="7" max="7" width="54.140625" bestFit="1" customWidth="1"/>
    <col min="8" max="8" width="20.140625" customWidth="1"/>
    <col min="9" max="9" width="15.28515625" customWidth="1"/>
    <col min="10" max="10" width="11.85546875" customWidth="1"/>
    <col min="11" max="11" width="18.5703125" customWidth="1"/>
  </cols>
  <sheetData>
    <row r="1" spans="1:11" ht="32.25">
      <c r="A1" s="193" t="s">
        <v>5522</v>
      </c>
      <c r="B1" s="194"/>
      <c r="C1" s="194"/>
      <c r="D1" s="194"/>
      <c r="E1" s="194"/>
      <c r="F1" s="194"/>
      <c r="G1" s="194"/>
      <c r="H1" s="194"/>
      <c r="I1" s="194"/>
      <c r="J1" s="194"/>
      <c r="K1" s="194"/>
    </row>
    <row r="2" spans="1:11" ht="100.9" customHeight="1">
      <c r="A2" s="195" t="s">
        <v>11</v>
      </c>
      <c r="B2" s="195"/>
      <c r="C2" s="195"/>
      <c r="D2" s="195"/>
      <c r="E2" s="195"/>
      <c r="F2" s="195"/>
      <c r="G2" s="195"/>
      <c r="H2" s="195"/>
      <c r="I2" s="195"/>
      <c r="J2" s="195"/>
      <c r="K2" s="195"/>
    </row>
    <row r="3" spans="1:11" s="6" customFormat="1" ht="54">
      <c r="A3" s="1" t="s">
        <v>0</v>
      </c>
      <c r="B3" s="1" t="s">
        <v>1</v>
      </c>
      <c r="C3" s="2" t="s">
        <v>2</v>
      </c>
      <c r="D3" s="2" t="s">
        <v>3</v>
      </c>
      <c r="E3" s="3" t="s">
        <v>4</v>
      </c>
      <c r="F3" s="2" t="s">
        <v>5</v>
      </c>
      <c r="G3" s="2" t="s">
        <v>6</v>
      </c>
      <c r="H3" s="4" t="s">
        <v>7</v>
      </c>
      <c r="I3" s="5" t="s">
        <v>8</v>
      </c>
      <c r="J3" s="5" t="s">
        <v>9</v>
      </c>
      <c r="K3" s="4" t="s">
        <v>10</v>
      </c>
    </row>
    <row r="4" spans="1:11">
      <c r="A4" s="28" t="s">
        <v>347</v>
      </c>
      <c r="B4" s="28">
        <v>92004220486</v>
      </c>
      <c r="C4" s="28" t="s">
        <v>5523</v>
      </c>
      <c r="D4" s="28" t="s">
        <v>508</v>
      </c>
      <c r="E4" s="28" t="s">
        <v>638</v>
      </c>
      <c r="F4" s="28"/>
      <c r="G4" s="28" t="s">
        <v>644</v>
      </c>
      <c r="H4" s="42">
        <v>860</v>
      </c>
      <c r="I4" s="12">
        <v>44935</v>
      </c>
      <c r="J4" s="12">
        <v>44935</v>
      </c>
      <c r="K4" s="42">
        <v>860</v>
      </c>
    </row>
    <row r="5" spans="1:11">
      <c r="A5" s="28" t="s">
        <v>348</v>
      </c>
      <c r="B5" s="28">
        <v>92004220486</v>
      </c>
      <c r="C5" s="28" t="s">
        <v>5523</v>
      </c>
      <c r="D5" s="28" t="s">
        <v>509</v>
      </c>
      <c r="E5" s="28" t="s">
        <v>638</v>
      </c>
      <c r="F5" s="28"/>
      <c r="G5" s="28" t="s">
        <v>645</v>
      </c>
      <c r="H5" s="42">
        <v>20</v>
      </c>
      <c r="I5" s="12">
        <v>44943</v>
      </c>
      <c r="J5" s="12">
        <v>44943</v>
      </c>
      <c r="K5" s="42">
        <v>20</v>
      </c>
    </row>
    <row r="6" spans="1:11">
      <c r="A6" s="28" t="s">
        <v>349</v>
      </c>
      <c r="B6" s="28">
        <v>92004220486</v>
      </c>
      <c r="C6" s="28" t="s">
        <v>5523</v>
      </c>
      <c r="D6" s="28" t="s">
        <v>510</v>
      </c>
      <c r="E6" s="28" t="s">
        <v>639</v>
      </c>
      <c r="F6" s="28"/>
      <c r="G6" s="28" t="s">
        <v>646</v>
      </c>
      <c r="H6" s="42">
        <v>1039.0999999999999</v>
      </c>
      <c r="I6" s="12">
        <v>44949</v>
      </c>
      <c r="J6" s="12">
        <v>44949</v>
      </c>
      <c r="K6" s="42">
        <v>1039.0999999999999</v>
      </c>
    </row>
    <row r="7" spans="1:11">
      <c r="A7" s="28" t="s">
        <v>350</v>
      </c>
      <c r="B7" s="28">
        <v>92004220486</v>
      </c>
      <c r="C7" s="28" t="s">
        <v>5523</v>
      </c>
      <c r="D7" s="28" t="s">
        <v>511</v>
      </c>
      <c r="E7" s="28" t="s">
        <v>638</v>
      </c>
      <c r="F7" s="28"/>
      <c r="G7" s="28" t="s">
        <v>647</v>
      </c>
      <c r="H7" s="42">
        <v>262.33999999999997</v>
      </c>
      <c r="I7" s="13">
        <v>44950</v>
      </c>
      <c r="J7" s="13">
        <v>44950</v>
      </c>
      <c r="K7" s="42">
        <v>262.33999999999997</v>
      </c>
    </row>
    <row r="8" spans="1:11">
      <c r="A8" s="28" t="s">
        <v>351</v>
      </c>
      <c r="B8" s="28">
        <v>92004220486</v>
      </c>
      <c r="C8" s="28" t="s">
        <v>5523</v>
      </c>
      <c r="D8" s="28" t="s">
        <v>512</v>
      </c>
      <c r="E8" s="28" t="s">
        <v>638</v>
      </c>
      <c r="F8" s="28"/>
      <c r="G8" s="28" t="s">
        <v>645</v>
      </c>
      <c r="H8" s="42">
        <v>20</v>
      </c>
      <c r="I8" s="13">
        <v>44957</v>
      </c>
      <c r="J8" s="13">
        <v>44957</v>
      </c>
      <c r="K8" s="42">
        <v>20</v>
      </c>
    </row>
    <row r="9" spans="1:11">
      <c r="A9" s="28" t="s">
        <v>352</v>
      </c>
      <c r="B9" s="28">
        <v>92004220486</v>
      </c>
      <c r="C9" s="28" t="s">
        <v>5523</v>
      </c>
      <c r="D9" s="28" t="s">
        <v>513</v>
      </c>
      <c r="E9" s="28" t="s">
        <v>638</v>
      </c>
      <c r="F9" s="28"/>
      <c r="G9" s="28" t="s">
        <v>648</v>
      </c>
      <c r="H9" s="42">
        <v>1148</v>
      </c>
      <c r="I9" s="13">
        <v>44964</v>
      </c>
      <c r="J9" s="13">
        <v>44964</v>
      </c>
      <c r="K9" s="42">
        <v>1148</v>
      </c>
    </row>
    <row r="10" spans="1:11">
      <c r="A10" s="28" t="s">
        <v>353</v>
      </c>
      <c r="B10" s="28">
        <v>92004220486</v>
      </c>
      <c r="C10" s="28" t="s">
        <v>5523</v>
      </c>
      <c r="D10" s="28" t="s">
        <v>514</v>
      </c>
      <c r="E10" s="28" t="s">
        <v>640</v>
      </c>
      <c r="F10" s="28"/>
      <c r="G10" s="28" t="s">
        <v>649</v>
      </c>
      <c r="H10" s="42">
        <v>13560</v>
      </c>
      <c r="I10" s="13">
        <v>45021</v>
      </c>
      <c r="J10" s="13">
        <v>45082</v>
      </c>
      <c r="K10" s="42">
        <v>13560</v>
      </c>
    </row>
    <row r="11" spans="1:11">
      <c r="A11" s="28" t="s">
        <v>354</v>
      </c>
      <c r="B11" s="28">
        <v>92004220486</v>
      </c>
      <c r="C11" s="28" t="s">
        <v>5523</v>
      </c>
      <c r="D11" s="28" t="s">
        <v>515</v>
      </c>
      <c r="E11" s="28" t="s">
        <v>639</v>
      </c>
      <c r="F11" s="28"/>
      <c r="G11" s="28" t="s">
        <v>650</v>
      </c>
      <c r="H11" s="42">
        <v>1828.7</v>
      </c>
      <c r="I11" s="13">
        <v>44966</v>
      </c>
      <c r="J11" s="13">
        <v>44966</v>
      </c>
      <c r="K11" s="42">
        <v>1828.7</v>
      </c>
    </row>
    <row r="12" spans="1:11">
      <c r="A12" s="28" t="s">
        <v>355</v>
      </c>
      <c r="B12" s="28">
        <v>92004220486</v>
      </c>
      <c r="C12" s="28" t="s">
        <v>5523</v>
      </c>
      <c r="D12" s="28" t="s">
        <v>516</v>
      </c>
      <c r="E12" s="28" t="s">
        <v>638</v>
      </c>
      <c r="F12" s="28"/>
      <c r="G12" s="28" t="s">
        <v>647</v>
      </c>
      <c r="H12" s="42">
        <v>344.25</v>
      </c>
      <c r="I12" s="14">
        <v>44970</v>
      </c>
      <c r="J12" s="14">
        <v>44970</v>
      </c>
      <c r="K12" s="42">
        <v>344.25</v>
      </c>
    </row>
    <row r="13" spans="1:11">
      <c r="A13" s="28" t="s">
        <v>356</v>
      </c>
      <c r="B13" s="28">
        <v>92004220486</v>
      </c>
      <c r="C13" s="28" t="s">
        <v>5523</v>
      </c>
      <c r="D13" s="28" t="s">
        <v>517</v>
      </c>
      <c r="E13" s="28" t="s">
        <v>638</v>
      </c>
      <c r="F13" s="28"/>
      <c r="G13" s="28" t="s">
        <v>651</v>
      </c>
      <c r="H13" s="42">
        <v>30</v>
      </c>
      <c r="I13" s="13">
        <v>44970</v>
      </c>
      <c r="J13" s="13">
        <v>44970</v>
      </c>
      <c r="K13" s="42">
        <v>30</v>
      </c>
    </row>
    <row r="14" spans="1:11">
      <c r="A14" s="28" t="s">
        <v>357</v>
      </c>
      <c r="B14" s="28">
        <v>92004220486</v>
      </c>
      <c r="C14" s="28" t="s">
        <v>5523</v>
      </c>
      <c r="D14" s="28" t="s">
        <v>518</v>
      </c>
      <c r="E14" s="28" t="s">
        <v>638</v>
      </c>
      <c r="F14" s="28"/>
      <c r="G14" s="28" t="s">
        <v>645</v>
      </c>
      <c r="H14" s="42">
        <v>124.62</v>
      </c>
      <c r="I14" s="13">
        <v>44971</v>
      </c>
      <c r="J14" s="13">
        <v>44971</v>
      </c>
      <c r="K14" s="42">
        <v>124.62</v>
      </c>
    </row>
    <row r="15" spans="1:11">
      <c r="A15" s="28" t="s">
        <v>358</v>
      </c>
      <c r="B15" s="28">
        <v>92004220486</v>
      </c>
      <c r="C15" s="28" t="s">
        <v>5523</v>
      </c>
      <c r="D15" s="28" t="s">
        <v>519</v>
      </c>
      <c r="E15" s="28" t="s">
        <v>638</v>
      </c>
      <c r="F15" s="28"/>
      <c r="G15" s="28" t="s">
        <v>652</v>
      </c>
      <c r="H15" s="42">
        <v>520</v>
      </c>
      <c r="I15" s="13">
        <v>44974</v>
      </c>
      <c r="J15" s="13"/>
      <c r="K15" s="42">
        <v>520</v>
      </c>
    </row>
    <row r="16" spans="1:11">
      <c r="A16" s="28" t="s">
        <v>359</v>
      </c>
      <c r="B16" s="28">
        <v>92004220486</v>
      </c>
      <c r="C16" s="28" t="s">
        <v>5523</v>
      </c>
      <c r="D16" s="28" t="s">
        <v>520</v>
      </c>
      <c r="E16" s="28" t="s">
        <v>638</v>
      </c>
      <c r="F16" s="28"/>
      <c r="G16" s="28" t="s">
        <v>653</v>
      </c>
      <c r="H16" s="42">
        <v>2618</v>
      </c>
      <c r="I16" s="13">
        <v>44974</v>
      </c>
      <c r="J16" s="13"/>
      <c r="K16" s="42">
        <v>2618</v>
      </c>
    </row>
    <row r="17" spans="1:11">
      <c r="A17" s="28" t="s">
        <v>360</v>
      </c>
      <c r="B17" s="28">
        <v>92004220486</v>
      </c>
      <c r="C17" s="28" t="s">
        <v>5523</v>
      </c>
      <c r="D17" s="28" t="s">
        <v>521</v>
      </c>
      <c r="E17" s="28" t="s">
        <v>638</v>
      </c>
      <c r="F17" s="28"/>
      <c r="G17" s="28" t="s">
        <v>654</v>
      </c>
      <c r="H17" s="42">
        <v>225</v>
      </c>
      <c r="I17" s="13">
        <v>44974</v>
      </c>
      <c r="J17" s="13"/>
      <c r="K17" s="42">
        <v>225</v>
      </c>
    </row>
    <row r="18" spans="1:11">
      <c r="A18" s="28" t="s">
        <v>361</v>
      </c>
      <c r="B18" s="28">
        <v>92004220486</v>
      </c>
      <c r="C18" s="28" t="s">
        <v>5523</v>
      </c>
      <c r="D18" s="28" t="s">
        <v>522</v>
      </c>
      <c r="E18" s="28" t="s">
        <v>638</v>
      </c>
      <c r="F18" s="28"/>
      <c r="G18" s="28" t="s">
        <v>655</v>
      </c>
      <c r="H18" s="42">
        <v>1280</v>
      </c>
      <c r="I18" s="13">
        <v>44978</v>
      </c>
      <c r="J18" s="13"/>
      <c r="K18" s="42">
        <v>1280</v>
      </c>
    </row>
    <row r="19" spans="1:11">
      <c r="A19" s="28" t="s">
        <v>362</v>
      </c>
      <c r="B19" s="28">
        <v>92004220486</v>
      </c>
      <c r="C19" s="28" t="s">
        <v>5523</v>
      </c>
      <c r="D19" s="28" t="s">
        <v>523</v>
      </c>
      <c r="E19" s="28" t="s">
        <v>638</v>
      </c>
      <c r="F19" s="28"/>
      <c r="G19" s="28" t="s">
        <v>655</v>
      </c>
      <c r="H19" s="42">
        <v>1280</v>
      </c>
      <c r="I19" s="13">
        <v>44978</v>
      </c>
      <c r="J19" s="13"/>
      <c r="K19" s="42">
        <v>1280</v>
      </c>
    </row>
    <row r="20" spans="1:11">
      <c r="A20" s="28" t="s">
        <v>363</v>
      </c>
      <c r="B20" s="28">
        <v>92004220486</v>
      </c>
      <c r="C20" s="28" t="s">
        <v>5523</v>
      </c>
      <c r="D20" s="28" t="s">
        <v>513</v>
      </c>
      <c r="E20" s="28" t="s">
        <v>638</v>
      </c>
      <c r="F20" s="28"/>
      <c r="G20" s="28" t="s">
        <v>648</v>
      </c>
      <c r="H20" s="42">
        <v>1624</v>
      </c>
      <c r="I20" s="14">
        <v>44981</v>
      </c>
      <c r="J20" s="14"/>
      <c r="K20" s="42">
        <v>1624</v>
      </c>
    </row>
    <row r="21" spans="1:11">
      <c r="A21" s="28" t="s">
        <v>364</v>
      </c>
      <c r="B21" s="28">
        <v>92004220486</v>
      </c>
      <c r="C21" s="28" t="s">
        <v>5523</v>
      </c>
      <c r="D21" s="28" t="s">
        <v>524</v>
      </c>
      <c r="E21" s="28" t="s">
        <v>641</v>
      </c>
      <c r="F21" s="28"/>
      <c r="G21" s="28" t="s">
        <v>650</v>
      </c>
      <c r="H21" s="42">
        <v>27434.5</v>
      </c>
      <c r="I21" s="13">
        <v>44987</v>
      </c>
      <c r="J21" s="13"/>
      <c r="K21" s="42">
        <v>27434.5</v>
      </c>
    </row>
    <row r="22" spans="1:11">
      <c r="A22" s="28" t="s">
        <v>365</v>
      </c>
      <c r="B22" s="28">
        <v>92004220486</v>
      </c>
      <c r="C22" s="28" t="s">
        <v>5523</v>
      </c>
      <c r="D22" s="28" t="s">
        <v>525</v>
      </c>
      <c r="E22" s="28" t="s">
        <v>638</v>
      </c>
      <c r="F22" s="28"/>
      <c r="G22" s="28" t="s">
        <v>656</v>
      </c>
      <c r="H22" s="42">
        <v>629.16</v>
      </c>
      <c r="I22" s="13">
        <v>44988</v>
      </c>
      <c r="J22" s="13"/>
      <c r="K22" s="42">
        <v>629.16</v>
      </c>
    </row>
    <row r="23" spans="1:11">
      <c r="A23" s="28" t="s">
        <v>366</v>
      </c>
      <c r="B23" s="28">
        <v>92004220486</v>
      </c>
      <c r="C23" s="28" t="s">
        <v>5523</v>
      </c>
      <c r="D23" s="28" t="s">
        <v>526</v>
      </c>
      <c r="E23" s="28" t="s">
        <v>638</v>
      </c>
      <c r="F23" s="28"/>
      <c r="G23" s="28" t="s">
        <v>645</v>
      </c>
      <c r="H23" s="42">
        <v>460.71</v>
      </c>
      <c r="I23" s="13">
        <v>44988</v>
      </c>
      <c r="J23" s="13"/>
      <c r="K23" s="42">
        <v>460.71</v>
      </c>
    </row>
    <row r="24" spans="1:11">
      <c r="A24" s="28" t="s">
        <v>367</v>
      </c>
      <c r="B24" s="28">
        <v>92004220486</v>
      </c>
      <c r="C24" s="28" t="s">
        <v>5523</v>
      </c>
      <c r="D24" s="28" t="s">
        <v>527</v>
      </c>
      <c r="E24" s="28" t="s">
        <v>638</v>
      </c>
      <c r="F24" s="28"/>
      <c r="G24" s="28" t="s">
        <v>650</v>
      </c>
      <c r="H24" s="42">
        <v>180.68</v>
      </c>
      <c r="I24" s="13">
        <v>44991</v>
      </c>
      <c r="J24" s="13"/>
      <c r="K24" s="42">
        <v>180.68</v>
      </c>
    </row>
    <row r="25" spans="1:11">
      <c r="A25" s="28" t="s">
        <v>368</v>
      </c>
      <c r="B25" s="28">
        <v>92004220486</v>
      </c>
      <c r="C25" s="28" t="s">
        <v>5523</v>
      </c>
      <c r="D25" s="28" t="s">
        <v>528</v>
      </c>
      <c r="E25" s="28" t="s">
        <v>638</v>
      </c>
      <c r="F25" s="28"/>
      <c r="G25" s="28" t="s">
        <v>645</v>
      </c>
      <c r="H25" s="42">
        <v>431.82</v>
      </c>
      <c r="I25" s="13">
        <v>44992</v>
      </c>
      <c r="J25" s="13"/>
      <c r="K25" s="42">
        <v>431.82</v>
      </c>
    </row>
    <row r="26" spans="1:11">
      <c r="A26" s="28" t="s">
        <v>369</v>
      </c>
      <c r="B26" s="28">
        <v>92004220486</v>
      </c>
      <c r="C26" s="28" t="s">
        <v>5523</v>
      </c>
      <c r="D26" s="28" t="s">
        <v>529</v>
      </c>
      <c r="E26" s="28" t="s">
        <v>638</v>
      </c>
      <c r="F26" s="28"/>
      <c r="G26" s="28" t="s">
        <v>651</v>
      </c>
      <c r="H26" s="42">
        <v>1297.3</v>
      </c>
      <c r="I26" s="13">
        <v>44992</v>
      </c>
      <c r="J26" s="13"/>
      <c r="K26" s="42">
        <v>1297.3</v>
      </c>
    </row>
    <row r="27" spans="1:11">
      <c r="A27" s="28" t="s">
        <v>370</v>
      </c>
      <c r="B27" s="28">
        <v>92004220486</v>
      </c>
      <c r="C27" s="28" t="s">
        <v>5523</v>
      </c>
      <c r="D27" s="28" t="s">
        <v>530</v>
      </c>
      <c r="E27" s="28" t="s">
        <v>638</v>
      </c>
      <c r="F27" s="28"/>
      <c r="G27" s="28" t="s">
        <v>657</v>
      </c>
      <c r="H27" s="42">
        <v>1377</v>
      </c>
      <c r="I27" s="13" t="s">
        <v>702</v>
      </c>
      <c r="J27" s="13"/>
      <c r="K27" s="42">
        <v>1377</v>
      </c>
    </row>
    <row r="28" spans="1:11">
      <c r="A28" s="28" t="s">
        <v>371</v>
      </c>
      <c r="B28" s="28">
        <v>92004220486</v>
      </c>
      <c r="C28" s="28" t="s">
        <v>5523</v>
      </c>
      <c r="D28" s="28" t="s">
        <v>531</v>
      </c>
      <c r="E28" s="28" t="s">
        <v>638</v>
      </c>
      <c r="F28" s="28"/>
      <c r="G28" s="28" t="s">
        <v>658</v>
      </c>
      <c r="H28" s="42">
        <v>260</v>
      </c>
      <c r="I28" s="13">
        <v>44998</v>
      </c>
      <c r="J28" s="13"/>
      <c r="K28" s="42">
        <v>260</v>
      </c>
    </row>
    <row r="29" spans="1:11">
      <c r="A29" s="28" t="s">
        <v>372</v>
      </c>
      <c r="B29" s="28">
        <v>92004220486</v>
      </c>
      <c r="C29" s="28" t="s">
        <v>5523</v>
      </c>
      <c r="D29" s="28" t="s">
        <v>513</v>
      </c>
      <c r="E29" s="28" t="s">
        <v>638</v>
      </c>
      <c r="F29" s="28"/>
      <c r="G29" s="28" t="s">
        <v>648</v>
      </c>
      <c r="H29" s="42">
        <v>1594</v>
      </c>
      <c r="I29" s="13">
        <v>45001</v>
      </c>
      <c r="J29" s="13"/>
      <c r="K29" s="42">
        <v>1594</v>
      </c>
    </row>
    <row r="30" spans="1:11">
      <c r="A30" s="28" t="s">
        <v>373</v>
      </c>
      <c r="B30" s="28">
        <v>92004220486</v>
      </c>
      <c r="C30" s="28" t="s">
        <v>5523</v>
      </c>
      <c r="D30" s="28" t="s">
        <v>532</v>
      </c>
      <c r="E30" s="28" t="s">
        <v>638</v>
      </c>
      <c r="F30" s="28"/>
      <c r="G30" s="28" t="s">
        <v>647</v>
      </c>
      <c r="H30" s="42">
        <v>1335.5</v>
      </c>
      <c r="I30" s="14">
        <v>45002</v>
      </c>
      <c r="J30" s="14"/>
      <c r="K30" s="42">
        <v>1335.5</v>
      </c>
    </row>
    <row r="31" spans="1:11">
      <c r="A31" s="28" t="s">
        <v>374</v>
      </c>
      <c r="B31" s="28">
        <v>92004220486</v>
      </c>
      <c r="C31" s="28" t="s">
        <v>5523</v>
      </c>
      <c r="D31" s="28" t="s">
        <v>533</v>
      </c>
      <c r="E31" s="28" t="s">
        <v>638</v>
      </c>
      <c r="F31" s="28"/>
      <c r="G31" s="28" t="s">
        <v>659</v>
      </c>
      <c r="H31" s="42">
        <v>2372.09</v>
      </c>
      <c r="I31" s="14">
        <v>45013</v>
      </c>
      <c r="J31" s="14"/>
      <c r="K31" s="42">
        <v>2372.09</v>
      </c>
    </row>
    <row r="32" spans="1:11">
      <c r="A32" s="28" t="s">
        <v>375</v>
      </c>
      <c r="B32" s="28">
        <v>92004220486</v>
      </c>
      <c r="C32" s="28" t="s">
        <v>5523</v>
      </c>
      <c r="D32" s="28" t="s">
        <v>534</v>
      </c>
      <c r="E32" s="28" t="s">
        <v>638</v>
      </c>
      <c r="F32" s="28"/>
      <c r="G32" s="28" t="s">
        <v>647</v>
      </c>
      <c r="H32" s="42">
        <v>145.19999999999999</v>
      </c>
      <c r="I32" s="13">
        <v>45014</v>
      </c>
      <c r="J32" s="13"/>
      <c r="K32" s="42">
        <v>145.19999999999999</v>
      </c>
    </row>
    <row r="33" spans="1:11">
      <c r="A33" s="28" t="s">
        <v>376</v>
      </c>
      <c r="B33" s="28">
        <v>92004220486</v>
      </c>
      <c r="C33" s="28" t="s">
        <v>5523</v>
      </c>
      <c r="D33" s="28" t="s">
        <v>535</v>
      </c>
      <c r="E33" s="28" t="s">
        <v>638</v>
      </c>
      <c r="F33" s="28"/>
      <c r="G33" s="28" t="s">
        <v>660</v>
      </c>
      <c r="H33" s="42">
        <v>145</v>
      </c>
      <c r="I33" s="13">
        <v>45015</v>
      </c>
      <c r="J33" s="13"/>
      <c r="K33" s="42">
        <v>145</v>
      </c>
    </row>
    <row r="34" spans="1:11">
      <c r="A34" s="28" t="s">
        <v>377</v>
      </c>
      <c r="B34" s="28">
        <v>92004220486</v>
      </c>
      <c r="C34" s="28" t="s">
        <v>5523</v>
      </c>
      <c r="D34" s="28" t="s">
        <v>536</v>
      </c>
      <c r="E34" s="28" t="s">
        <v>638</v>
      </c>
      <c r="F34" s="28"/>
      <c r="G34" s="28" t="s">
        <v>661</v>
      </c>
      <c r="H34" s="42">
        <v>770</v>
      </c>
      <c r="I34" s="14">
        <v>45015</v>
      </c>
      <c r="J34" s="14"/>
      <c r="K34" s="42">
        <v>770</v>
      </c>
    </row>
    <row r="35" spans="1:11">
      <c r="A35" s="28" t="s">
        <v>378</v>
      </c>
      <c r="B35" s="28">
        <v>92004220486</v>
      </c>
      <c r="C35" s="28" t="s">
        <v>5523</v>
      </c>
      <c r="D35" s="28" t="s">
        <v>537</v>
      </c>
      <c r="E35" s="28" t="s">
        <v>639</v>
      </c>
      <c r="F35" s="28"/>
      <c r="G35" s="28" t="s">
        <v>662</v>
      </c>
      <c r="H35" s="42">
        <v>26920</v>
      </c>
      <c r="I35" s="14"/>
      <c r="J35" s="14"/>
      <c r="K35" s="42">
        <v>26920</v>
      </c>
    </row>
    <row r="36" spans="1:11">
      <c r="A36" s="28" t="s">
        <v>379</v>
      </c>
      <c r="B36" s="28">
        <v>92004220486</v>
      </c>
      <c r="C36" s="28" t="s">
        <v>5523</v>
      </c>
      <c r="D36" s="28" t="s">
        <v>538</v>
      </c>
      <c r="E36" s="28" t="s">
        <v>639</v>
      </c>
      <c r="F36" s="28"/>
      <c r="G36" s="28" t="s">
        <v>663</v>
      </c>
      <c r="H36" s="42">
        <v>34</v>
      </c>
      <c r="I36" s="13">
        <v>45021</v>
      </c>
      <c r="J36" s="13"/>
      <c r="K36" s="42">
        <v>34</v>
      </c>
    </row>
    <row r="37" spans="1:11">
      <c r="A37" s="28" t="s">
        <v>380</v>
      </c>
      <c r="B37" s="28">
        <v>92004220486</v>
      </c>
      <c r="C37" s="28" t="s">
        <v>5523</v>
      </c>
      <c r="D37" s="28" t="s">
        <v>539</v>
      </c>
      <c r="E37" s="28" t="s">
        <v>638</v>
      </c>
      <c r="F37" s="28"/>
      <c r="G37" s="28" t="s">
        <v>664</v>
      </c>
      <c r="H37" s="42">
        <v>690.87</v>
      </c>
      <c r="I37" s="13">
        <v>45021</v>
      </c>
      <c r="J37" s="13"/>
      <c r="K37" s="42">
        <v>619.95000000000005</v>
      </c>
    </row>
    <row r="38" spans="1:11">
      <c r="A38" s="28" t="s">
        <v>381</v>
      </c>
      <c r="B38" s="28">
        <v>92004220486</v>
      </c>
      <c r="C38" s="28" t="s">
        <v>5523</v>
      </c>
      <c r="D38" s="28" t="s">
        <v>540</v>
      </c>
      <c r="E38" s="28" t="s">
        <v>638</v>
      </c>
      <c r="F38" s="28"/>
      <c r="G38" s="28" t="s">
        <v>665</v>
      </c>
      <c r="H38" s="42">
        <v>10000</v>
      </c>
      <c r="I38" s="13">
        <v>45021</v>
      </c>
      <c r="J38" s="13"/>
      <c r="K38" s="42">
        <v>7510</v>
      </c>
    </row>
    <row r="39" spans="1:11">
      <c r="A39" s="28" t="s">
        <v>382</v>
      </c>
      <c r="B39" s="28">
        <v>92004220486</v>
      </c>
      <c r="C39" s="28" t="s">
        <v>5523</v>
      </c>
      <c r="D39" s="28" t="s">
        <v>513</v>
      </c>
      <c r="E39" s="28" t="s">
        <v>638</v>
      </c>
      <c r="F39" s="28"/>
      <c r="G39" s="28" t="s">
        <v>648</v>
      </c>
      <c r="H39" s="42">
        <v>1583</v>
      </c>
      <c r="I39" s="13">
        <v>45022</v>
      </c>
      <c r="J39" s="13"/>
      <c r="K39" s="42">
        <v>1583</v>
      </c>
    </row>
    <row r="40" spans="1:11">
      <c r="A40" s="28" t="s">
        <v>383</v>
      </c>
      <c r="B40" s="28">
        <v>92004220486</v>
      </c>
      <c r="C40" s="28" t="s">
        <v>5523</v>
      </c>
      <c r="D40" s="28" t="s">
        <v>541</v>
      </c>
      <c r="E40" s="28" t="s">
        <v>638</v>
      </c>
      <c r="F40" s="28"/>
      <c r="G40" s="28" t="s">
        <v>648</v>
      </c>
      <c r="H40" s="42">
        <v>1173.4000000000001</v>
      </c>
      <c r="I40" s="13">
        <v>45022</v>
      </c>
      <c r="J40" s="13"/>
      <c r="K40" s="42">
        <v>1173.4000000000001</v>
      </c>
    </row>
    <row r="41" spans="1:11">
      <c r="A41" s="28" t="s">
        <v>384</v>
      </c>
      <c r="B41" s="28">
        <v>92004220486</v>
      </c>
      <c r="C41" s="28" t="s">
        <v>5523</v>
      </c>
      <c r="D41" s="28" t="s">
        <v>542</v>
      </c>
      <c r="E41" s="28" t="s">
        <v>638</v>
      </c>
      <c r="F41" s="28"/>
      <c r="G41" s="28" t="s">
        <v>653</v>
      </c>
      <c r="H41" s="42">
        <v>332</v>
      </c>
      <c r="I41" s="13">
        <v>45023</v>
      </c>
      <c r="J41" s="13"/>
      <c r="K41" s="42">
        <v>332</v>
      </c>
    </row>
    <row r="42" spans="1:11">
      <c r="A42" s="28" t="s">
        <v>385</v>
      </c>
      <c r="B42" s="28">
        <v>92004220486</v>
      </c>
      <c r="C42" s="28" t="s">
        <v>5523</v>
      </c>
      <c r="D42" s="28" t="s">
        <v>543</v>
      </c>
      <c r="E42" s="28" t="s">
        <v>638</v>
      </c>
      <c r="F42" s="28"/>
      <c r="G42" s="28" t="s">
        <v>645</v>
      </c>
      <c r="H42" s="42">
        <v>585.54</v>
      </c>
      <c r="I42" s="13">
        <v>45023</v>
      </c>
      <c r="J42" s="13"/>
      <c r="K42" s="42">
        <v>585.54</v>
      </c>
    </row>
    <row r="43" spans="1:11">
      <c r="A43" s="28" t="s">
        <v>386</v>
      </c>
      <c r="B43" s="28">
        <v>92004220486</v>
      </c>
      <c r="C43" s="28" t="s">
        <v>5523</v>
      </c>
      <c r="D43" s="28" t="s">
        <v>544</v>
      </c>
      <c r="E43" s="28" t="s">
        <v>638</v>
      </c>
      <c r="F43" s="28"/>
      <c r="G43" s="28" t="s">
        <v>650</v>
      </c>
      <c r="H43" s="42">
        <v>346.42</v>
      </c>
      <c r="I43" s="13">
        <v>45028</v>
      </c>
      <c r="J43" s="13"/>
      <c r="K43" s="42">
        <v>346.42</v>
      </c>
    </row>
    <row r="44" spans="1:11">
      <c r="A44" s="28" t="s">
        <v>387</v>
      </c>
      <c r="B44" s="28">
        <v>92004220486</v>
      </c>
      <c r="C44" s="28" t="s">
        <v>5523</v>
      </c>
      <c r="D44" s="28" t="s">
        <v>545</v>
      </c>
      <c r="E44" s="28" t="s">
        <v>638</v>
      </c>
      <c r="F44" s="28"/>
      <c r="G44" s="28" t="s">
        <v>651</v>
      </c>
      <c r="H44" s="42">
        <v>384.6</v>
      </c>
      <c r="I44" s="13">
        <v>45030</v>
      </c>
      <c r="J44" s="13"/>
      <c r="K44" s="42">
        <v>384.6</v>
      </c>
    </row>
    <row r="45" spans="1:11">
      <c r="A45" s="28" t="s">
        <v>388</v>
      </c>
      <c r="B45" s="28">
        <v>92004220486</v>
      </c>
      <c r="C45" s="28" t="s">
        <v>5523</v>
      </c>
      <c r="D45" s="28" t="s">
        <v>511</v>
      </c>
      <c r="E45" s="28" t="s">
        <v>638</v>
      </c>
      <c r="F45" s="28"/>
      <c r="G45" s="28" t="s">
        <v>647</v>
      </c>
      <c r="H45" s="42">
        <v>459.2</v>
      </c>
      <c r="I45" s="13">
        <v>45033</v>
      </c>
      <c r="J45" s="13"/>
      <c r="K45" s="42">
        <v>459.2</v>
      </c>
    </row>
    <row r="46" spans="1:11">
      <c r="A46" s="28" t="s">
        <v>389</v>
      </c>
      <c r="B46" s="28">
        <v>92004220486</v>
      </c>
      <c r="C46" s="28" t="s">
        <v>5523</v>
      </c>
      <c r="D46" s="28" t="s">
        <v>546</v>
      </c>
      <c r="E46" s="28" t="s">
        <v>638</v>
      </c>
      <c r="F46" s="28"/>
      <c r="G46" s="28" t="s">
        <v>666</v>
      </c>
      <c r="H46" s="42">
        <v>469.1</v>
      </c>
      <c r="I46" s="13">
        <v>45035</v>
      </c>
      <c r="J46" s="13"/>
      <c r="K46" s="42">
        <v>469.1</v>
      </c>
    </row>
    <row r="47" spans="1:11">
      <c r="A47" s="28" t="s">
        <v>390</v>
      </c>
      <c r="B47" s="28">
        <v>92004220486</v>
      </c>
      <c r="C47" s="28" t="s">
        <v>5523</v>
      </c>
      <c r="D47" s="28" t="s">
        <v>547</v>
      </c>
      <c r="E47" s="28" t="s">
        <v>638</v>
      </c>
      <c r="F47" s="28"/>
      <c r="G47" s="28" t="s">
        <v>645</v>
      </c>
      <c r="H47" s="42">
        <v>72.790000000000006</v>
      </c>
      <c r="I47" s="13">
        <v>45038</v>
      </c>
      <c r="J47" s="13"/>
      <c r="K47" s="42">
        <v>72.790000000000006</v>
      </c>
    </row>
    <row r="48" spans="1:11">
      <c r="A48" s="28" t="s">
        <v>391</v>
      </c>
      <c r="B48" s="28">
        <v>92004220486</v>
      </c>
      <c r="C48" s="28" t="s">
        <v>5523</v>
      </c>
      <c r="D48" s="28" t="s">
        <v>513</v>
      </c>
      <c r="E48" s="28" t="s">
        <v>638</v>
      </c>
      <c r="F48" s="28"/>
      <c r="G48" s="28" t="s">
        <v>648</v>
      </c>
      <c r="H48" s="42">
        <v>1498</v>
      </c>
      <c r="I48" s="13">
        <v>45048</v>
      </c>
      <c r="J48" s="13"/>
      <c r="K48" s="42">
        <v>1498</v>
      </c>
    </row>
    <row r="49" spans="1:11">
      <c r="A49" s="28" t="s">
        <v>392</v>
      </c>
      <c r="B49" s="28">
        <v>92004220486</v>
      </c>
      <c r="C49" s="28" t="s">
        <v>5523</v>
      </c>
      <c r="D49" s="28" t="s">
        <v>548</v>
      </c>
      <c r="E49" s="28" t="s">
        <v>638</v>
      </c>
      <c r="F49" s="28"/>
      <c r="G49" s="28" t="s">
        <v>648</v>
      </c>
      <c r="H49" s="42">
        <v>388.5</v>
      </c>
      <c r="I49" s="13">
        <v>45048</v>
      </c>
      <c r="J49" s="13"/>
      <c r="K49" s="42">
        <v>388.5</v>
      </c>
    </row>
    <row r="50" spans="1:11">
      <c r="A50" s="28" t="s">
        <v>393</v>
      </c>
      <c r="B50" s="28">
        <v>92004220486</v>
      </c>
      <c r="C50" s="28" t="s">
        <v>5523</v>
      </c>
      <c r="D50" s="28" t="s">
        <v>549</v>
      </c>
      <c r="E50" s="28" t="s">
        <v>638</v>
      </c>
      <c r="F50" s="28"/>
      <c r="G50" s="28" t="s">
        <v>645</v>
      </c>
      <c r="H50" s="42">
        <v>1795.64</v>
      </c>
      <c r="I50" s="13">
        <v>45049</v>
      </c>
      <c r="J50" s="13"/>
      <c r="K50" s="42">
        <v>1795.64</v>
      </c>
    </row>
    <row r="51" spans="1:11">
      <c r="A51" s="28" t="s">
        <v>394</v>
      </c>
      <c r="B51" s="28">
        <v>92004220486</v>
      </c>
      <c r="C51" s="28" t="s">
        <v>5523</v>
      </c>
      <c r="D51" s="28" t="s">
        <v>550</v>
      </c>
      <c r="E51" s="28" t="s">
        <v>638</v>
      </c>
      <c r="F51" s="28"/>
      <c r="G51" s="28" t="s">
        <v>648</v>
      </c>
      <c r="H51" s="42">
        <v>1429.8</v>
      </c>
      <c r="I51" s="13">
        <v>45050</v>
      </c>
      <c r="J51" s="13"/>
      <c r="K51" s="42">
        <v>1429.8</v>
      </c>
    </row>
    <row r="52" spans="1:11">
      <c r="A52" s="28" t="s">
        <v>395</v>
      </c>
      <c r="B52" s="28">
        <v>92004220486</v>
      </c>
      <c r="C52" s="28" t="s">
        <v>5523</v>
      </c>
      <c r="D52" s="28" t="s">
        <v>551</v>
      </c>
      <c r="E52" s="28" t="s">
        <v>638</v>
      </c>
      <c r="F52" s="28"/>
      <c r="G52" s="28" t="s">
        <v>667</v>
      </c>
      <c r="H52" s="42">
        <v>1181.74</v>
      </c>
      <c r="I52" s="13">
        <v>45051</v>
      </c>
      <c r="J52" s="13"/>
      <c r="K52" s="42">
        <v>1143.22</v>
      </c>
    </row>
    <row r="53" spans="1:11">
      <c r="A53" s="28" t="s">
        <v>396</v>
      </c>
      <c r="B53" s="28">
        <v>92004220486</v>
      </c>
      <c r="C53" s="28" t="s">
        <v>5523</v>
      </c>
      <c r="D53" s="28" t="s">
        <v>552</v>
      </c>
      <c r="E53" s="28" t="s">
        <v>638</v>
      </c>
      <c r="F53" s="28"/>
      <c r="G53" s="28" t="s">
        <v>645</v>
      </c>
      <c r="H53" s="42">
        <v>590</v>
      </c>
      <c r="I53" s="13">
        <v>45052</v>
      </c>
      <c r="J53" s="13"/>
      <c r="K53" s="42">
        <v>590</v>
      </c>
    </row>
    <row r="54" spans="1:11">
      <c r="A54" s="28" t="s">
        <v>397</v>
      </c>
      <c r="B54" s="28">
        <v>92004220486</v>
      </c>
      <c r="C54" s="28" t="s">
        <v>5523</v>
      </c>
      <c r="D54" s="28" t="s">
        <v>553</v>
      </c>
      <c r="E54" s="28" t="s">
        <v>638</v>
      </c>
      <c r="F54" s="28"/>
      <c r="G54" s="28" t="s">
        <v>657</v>
      </c>
      <c r="H54" s="42">
        <v>3195</v>
      </c>
      <c r="I54" s="13">
        <v>45054</v>
      </c>
      <c r="J54" s="13"/>
      <c r="K54" s="42">
        <v>3195</v>
      </c>
    </row>
    <row r="55" spans="1:11">
      <c r="A55" s="28" t="s">
        <v>398</v>
      </c>
      <c r="B55" s="28">
        <v>92004220486</v>
      </c>
      <c r="C55" s="28" t="s">
        <v>5523</v>
      </c>
      <c r="D55" s="28" t="s">
        <v>554</v>
      </c>
      <c r="E55" s="28" t="s">
        <v>638</v>
      </c>
      <c r="F55" s="28"/>
      <c r="G55" s="28" t="s">
        <v>664</v>
      </c>
      <c r="H55" s="42">
        <v>1987.28</v>
      </c>
      <c r="I55" s="14">
        <v>45054</v>
      </c>
      <c r="J55" s="14"/>
      <c r="K55" s="42">
        <v>1987.28</v>
      </c>
    </row>
    <row r="56" spans="1:11">
      <c r="A56" s="28" t="s">
        <v>399</v>
      </c>
      <c r="B56" s="28">
        <v>92004220486</v>
      </c>
      <c r="C56" s="28" t="s">
        <v>5523</v>
      </c>
      <c r="D56" s="28" t="s">
        <v>555</v>
      </c>
      <c r="E56" s="28" t="s">
        <v>638</v>
      </c>
      <c r="F56" s="28"/>
      <c r="G56" s="28" t="s">
        <v>668</v>
      </c>
      <c r="H56" s="42">
        <v>392.5</v>
      </c>
      <c r="I56" s="13">
        <v>45055</v>
      </c>
      <c r="J56" s="13"/>
      <c r="K56" s="42">
        <v>392.5</v>
      </c>
    </row>
    <row r="57" spans="1:11">
      <c r="A57" s="28" t="s">
        <v>400</v>
      </c>
      <c r="B57" s="28">
        <v>92004220486</v>
      </c>
      <c r="C57" s="28" t="s">
        <v>5523</v>
      </c>
      <c r="D57" s="28" t="s">
        <v>556</v>
      </c>
      <c r="E57" s="28" t="s">
        <v>638</v>
      </c>
      <c r="F57" s="28"/>
      <c r="G57" s="28" t="s">
        <v>653</v>
      </c>
      <c r="H57" s="42">
        <v>560</v>
      </c>
      <c r="I57" s="13">
        <v>45056</v>
      </c>
      <c r="J57" s="13"/>
      <c r="K57" s="42">
        <v>560</v>
      </c>
    </row>
    <row r="58" spans="1:11">
      <c r="A58" s="28" t="s">
        <v>401</v>
      </c>
      <c r="B58" s="28">
        <v>92004220486</v>
      </c>
      <c r="C58" s="28" t="s">
        <v>5523</v>
      </c>
      <c r="D58" s="28" t="s">
        <v>557</v>
      </c>
      <c r="E58" s="28" t="s">
        <v>638</v>
      </c>
      <c r="F58" s="28"/>
      <c r="G58" s="28" t="s">
        <v>669</v>
      </c>
      <c r="H58" s="42">
        <v>1249</v>
      </c>
      <c r="I58" s="13">
        <v>45059</v>
      </c>
      <c r="J58" s="13">
        <v>45059</v>
      </c>
      <c r="K58" s="42">
        <v>1249</v>
      </c>
    </row>
    <row r="59" spans="1:11">
      <c r="A59" s="28" t="s">
        <v>402</v>
      </c>
      <c r="B59" s="28">
        <v>92004220486</v>
      </c>
      <c r="C59" s="28" t="s">
        <v>5523</v>
      </c>
      <c r="D59" s="28" t="s">
        <v>558</v>
      </c>
      <c r="E59" s="28" t="s">
        <v>638</v>
      </c>
      <c r="F59" s="28"/>
      <c r="G59" s="28" t="s">
        <v>645</v>
      </c>
      <c r="H59" s="42">
        <v>619.20000000000005</v>
      </c>
      <c r="I59" s="13">
        <v>45063</v>
      </c>
      <c r="J59" s="13">
        <v>45063</v>
      </c>
      <c r="K59" s="42">
        <v>619.20000000000005</v>
      </c>
    </row>
    <row r="60" spans="1:11">
      <c r="A60" s="28" t="s">
        <v>403</v>
      </c>
      <c r="B60" s="28">
        <v>92004220486</v>
      </c>
      <c r="C60" s="28" t="s">
        <v>5523</v>
      </c>
      <c r="D60" s="28" t="s">
        <v>528</v>
      </c>
      <c r="E60" s="28" t="s">
        <v>638</v>
      </c>
      <c r="F60" s="28"/>
      <c r="G60" s="28" t="s">
        <v>645</v>
      </c>
      <c r="H60" s="42">
        <v>338.05</v>
      </c>
      <c r="I60" s="13">
        <v>45065</v>
      </c>
      <c r="J60" s="13">
        <v>45065</v>
      </c>
      <c r="K60" s="42">
        <v>338.05</v>
      </c>
    </row>
    <row r="61" spans="1:11">
      <c r="A61" s="28" t="s">
        <v>404</v>
      </c>
      <c r="B61" s="28">
        <v>92004220486</v>
      </c>
      <c r="C61" s="28" t="s">
        <v>5523</v>
      </c>
      <c r="D61" s="28" t="s">
        <v>559</v>
      </c>
      <c r="E61" s="28" t="s">
        <v>638</v>
      </c>
      <c r="F61" s="28"/>
      <c r="G61" s="28" t="s">
        <v>670</v>
      </c>
      <c r="H61" s="42">
        <v>521.42999999999995</v>
      </c>
      <c r="I61" s="13">
        <v>45068</v>
      </c>
      <c r="J61" s="13">
        <v>45068</v>
      </c>
      <c r="K61" s="42">
        <v>521.42999999999995</v>
      </c>
    </row>
    <row r="62" spans="1:11">
      <c r="A62" s="28" t="s">
        <v>405</v>
      </c>
      <c r="B62" s="28">
        <v>92004220486</v>
      </c>
      <c r="C62" s="28" t="s">
        <v>5523</v>
      </c>
      <c r="D62" s="28" t="s">
        <v>560</v>
      </c>
      <c r="E62" s="28" t="s">
        <v>638</v>
      </c>
      <c r="F62" s="28"/>
      <c r="G62" s="28" t="s">
        <v>671</v>
      </c>
      <c r="H62" s="42">
        <v>68.849999999999994</v>
      </c>
      <c r="I62" s="13">
        <v>45069</v>
      </c>
      <c r="J62" s="13">
        <v>45069</v>
      </c>
      <c r="K62" s="42">
        <v>68.849999999999994</v>
      </c>
    </row>
    <row r="63" spans="1:11">
      <c r="A63" s="28" t="s">
        <v>406</v>
      </c>
      <c r="B63" s="28">
        <v>92004220486</v>
      </c>
      <c r="C63" s="28" t="s">
        <v>5523</v>
      </c>
      <c r="D63" s="28" t="s">
        <v>561</v>
      </c>
      <c r="E63" s="28" t="s">
        <v>642</v>
      </c>
      <c r="F63" s="28"/>
      <c r="G63" s="28" t="s">
        <v>672</v>
      </c>
      <c r="H63" s="42">
        <v>22680</v>
      </c>
      <c r="I63" s="13">
        <v>45083</v>
      </c>
      <c r="J63" s="13">
        <v>46173</v>
      </c>
      <c r="K63" s="42">
        <v>3780</v>
      </c>
    </row>
    <row r="64" spans="1:11">
      <c r="A64" s="28" t="s">
        <v>407</v>
      </c>
      <c r="B64" s="28">
        <v>92004220486</v>
      </c>
      <c r="C64" s="28" t="s">
        <v>5523</v>
      </c>
      <c r="D64" s="28" t="s">
        <v>562</v>
      </c>
      <c r="E64" s="28" t="s">
        <v>638</v>
      </c>
      <c r="F64" s="28"/>
      <c r="G64" s="28" t="s">
        <v>648</v>
      </c>
      <c r="H64" s="42">
        <v>1723.5</v>
      </c>
      <c r="I64" s="13">
        <v>45075</v>
      </c>
      <c r="J64" s="13">
        <v>45075</v>
      </c>
      <c r="K64" s="42">
        <v>1723.5</v>
      </c>
    </row>
    <row r="65" spans="1:11">
      <c r="A65" s="28" t="s">
        <v>408</v>
      </c>
      <c r="B65" s="28">
        <v>92004220486</v>
      </c>
      <c r="C65" s="28" t="s">
        <v>5523</v>
      </c>
      <c r="D65" s="28" t="s">
        <v>563</v>
      </c>
      <c r="E65" s="28" t="s">
        <v>642</v>
      </c>
      <c r="F65" s="28"/>
      <c r="G65" s="28" t="s">
        <v>673</v>
      </c>
      <c r="H65" s="42">
        <v>31500</v>
      </c>
      <c r="I65" s="13">
        <v>45084</v>
      </c>
      <c r="J65" s="13">
        <v>45084</v>
      </c>
      <c r="K65" s="42">
        <v>31500</v>
      </c>
    </row>
    <row r="66" spans="1:11">
      <c r="A66" s="28" t="s">
        <v>409</v>
      </c>
      <c r="B66" s="28">
        <v>92004220486</v>
      </c>
      <c r="C66" s="28" t="s">
        <v>5523</v>
      </c>
      <c r="D66" s="28" t="s">
        <v>511</v>
      </c>
      <c r="E66" s="28" t="s">
        <v>638</v>
      </c>
      <c r="F66" s="28"/>
      <c r="G66" s="28" t="s">
        <v>647</v>
      </c>
      <c r="H66" s="42">
        <v>370.4</v>
      </c>
      <c r="I66" s="13">
        <v>45085</v>
      </c>
      <c r="J66" s="13">
        <v>45085</v>
      </c>
      <c r="K66" s="42">
        <v>370.4</v>
      </c>
    </row>
    <row r="67" spans="1:11">
      <c r="A67" s="28" t="s">
        <v>410</v>
      </c>
      <c r="B67" s="28">
        <v>92004220486</v>
      </c>
      <c r="C67" s="28" t="s">
        <v>5523</v>
      </c>
      <c r="D67" s="28" t="s">
        <v>564</v>
      </c>
      <c r="E67" s="28" t="s">
        <v>639</v>
      </c>
      <c r="F67" s="28"/>
      <c r="G67" s="28" t="s">
        <v>674</v>
      </c>
      <c r="H67" s="42">
        <v>3429.9</v>
      </c>
      <c r="I67" s="13">
        <v>45086</v>
      </c>
      <c r="J67" s="13"/>
      <c r="K67" s="42">
        <v>3429.9</v>
      </c>
    </row>
    <row r="68" spans="1:11">
      <c r="A68" s="28" t="s">
        <v>411</v>
      </c>
      <c r="B68" s="28">
        <v>92004220486</v>
      </c>
      <c r="C68" s="28" t="s">
        <v>5523</v>
      </c>
      <c r="D68" s="28" t="s">
        <v>565</v>
      </c>
      <c r="E68" s="28" t="s">
        <v>638</v>
      </c>
      <c r="F68" s="28"/>
      <c r="G68" s="28" t="s">
        <v>675</v>
      </c>
      <c r="H68" s="42">
        <v>956</v>
      </c>
      <c r="I68" s="13">
        <v>45089</v>
      </c>
      <c r="J68" s="13">
        <v>45089</v>
      </c>
      <c r="K68" s="42">
        <v>956</v>
      </c>
    </row>
    <row r="69" spans="1:11">
      <c r="A69" s="28" t="s">
        <v>412</v>
      </c>
      <c r="B69" s="28">
        <v>92004220486</v>
      </c>
      <c r="C69" s="28" t="s">
        <v>5523</v>
      </c>
      <c r="D69" s="28" t="s">
        <v>513</v>
      </c>
      <c r="E69" s="28" t="s">
        <v>638</v>
      </c>
      <c r="F69" s="28"/>
      <c r="G69" s="28" t="s">
        <v>648</v>
      </c>
      <c r="H69" s="42">
        <v>1539</v>
      </c>
      <c r="I69" s="13">
        <v>45090</v>
      </c>
      <c r="J69" s="13" t="s">
        <v>703</v>
      </c>
      <c r="K69" s="42">
        <v>1539</v>
      </c>
    </row>
    <row r="70" spans="1:11">
      <c r="A70" s="28" t="s">
        <v>413</v>
      </c>
      <c r="B70" s="28">
        <v>92004220486</v>
      </c>
      <c r="C70" s="28" t="s">
        <v>5523</v>
      </c>
      <c r="D70" s="28" t="s">
        <v>566</v>
      </c>
      <c r="E70" s="28" t="s">
        <v>638</v>
      </c>
      <c r="F70" s="28"/>
      <c r="G70" s="28" t="s">
        <v>656</v>
      </c>
      <c r="H70" s="42">
        <v>959.01</v>
      </c>
      <c r="I70" s="13">
        <v>45091</v>
      </c>
      <c r="J70" s="13">
        <v>45091</v>
      </c>
      <c r="K70" s="42">
        <v>959.01</v>
      </c>
    </row>
    <row r="71" spans="1:11">
      <c r="A71" s="28" t="s">
        <v>414</v>
      </c>
      <c r="B71" s="28">
        <v>92004220486</v>
      </c>
      <c r="C71" s="28" t="s">
        <v>5523</v>
      </c>
      <c r="D71" s="28" t="s">
        <v>567</v>
      </c>
      <c r="E71" s="28" t="s">
        <v>638</v>
      </c>
      <c r="F71" s="28"/>
      <c r="G71" s="28" t="s">
        <v>676</v>
      </c>
      <c r="H71" s="42">
        <v>400</v>
      </c>
      <c r="I71" s="13">
        <v>45096</v>
      </c>
      <c r="J71" s="13">
        <v>45096</v>
      </c>
      <c r="K71" s="42">
        <v>400</v>
      </c>
    </row>
    <row r="72" spans="1:11">
      <c r="A72" s="28" t="s">
        <v>415</v>
      </c>
      <c r="B72" s="28">
        <v>92004220486</v>
      </c>
      <c r="C72" s="28" t="s">
        <v>5523</v>
      </c>
      <c r="D72" s="28" t="s">
        <v>568</v>
      </c>
      <c r="E72" s="28" t="s">
        <v>638</v>
      </c>
      <c r="F72" s="28"/>
      <c r="G72" s="28" t="s">
        <v>651</v>
      </c>
      <c r="H72" s="42">
        <v>121.6</v>
      </c>
      <c r="I72" s="13">
        <v>45096</v>
      </c>
      <c r="J72" s="13">
        <v>45096</v>
      </c>
      <c r="K72" s="42">
        <v>121.6</v>
      </c>
    </row>
    <row r="73" spans="1:11">
      <c r="A73" s="28" t="s">
        <v>416</v>
      </c>
      <c r="B73" s="28">
        <v>92004220486</v>
      </c>
      <c r="C73" s="28" t="s">
        <v>5523</v>
      </c>
      <c r="D73" s="28" t="s">
        <v>569</v>
      </c>
      <c r="E73" s="28" t="s">
        <v>639</v>
      </c>
      <c r="F73" s="28"/>
      <c r="G73" s="28" t="s">
        <v>649</v>
      </c>
      <c r="H73" s="42">
        <v>18606</v>
      </c>
      <c r="I73" s="14">
        <v>45103</v>
      </c>
      <c r="J73" s="14"/>
      <c r="K73" s="42">
        <v>18606</v>
      </c>
    </row>
    <row r="74" spans="1:11">
      <c r="A74" s="28" t="s">
        <v>417</v>
      </c>
      <c r="B74" s="28">
        <v>92004220486</v>
      </c>
      <c r="C74" s="28" t="s">
        <v>5523</v>
      </c>
      <c r="D74" s="28" t="s">
        <v>562</v>
      </c>
      <c r="E74" s="28" t="s">
        <v>638</v>
      </c>
      <c r="F74" s="28"/>
      <c r="G74" s="28" t="s">
        <v>648</v>
      </c>
      <c r="H74" s="42">
        <v>1986</v>
      </c>
      <c r="I74" s="13">
        <v>45100</v>
      </c>
      <c r="J74" s="13">
        <v>45100</v>
      </c>
      <c r="K74" s="42">
        <v>1986</v>
      </c>
    </row>
    <row r="75" spans="1:11">
      <c r="A75" s="28" t="s">
        <v>418</v>
      </c>
      <c r="B75" s="28">
        <v>92004220486</v>
      </c>
      <c r="C75" s="28" t="s">
        <v>5523</v>
      </c>
      <c r="D75" s="28" t="s">
        <v>570</v>
      </c>
      <c r="E75" s="28" t="s">
        <v>639</v>
      </c>
      <c r="F75" s="28"/>
      <c r="G75" s="28" t="s">
        <v>650</v>
      </c>
      <c r="H75" s="42">
        <v>6403.35</v>
      </c>
      <c r="I75" s="13">
        <v>45104</v>
      </c>
      <c r="J75" s="13">
        <v>45104</v>
      </c>
      <c r="K75" s="42">
        <v>6403.35</v>
      </c>
    </row>
    <row r="76" spans="1:11">
      <c r="A76" s="28" t="s">
        <v>419</v>
      </c>
      <c r="B76" s="28">
        <v>92004220486</v>
      </c>
      <c r="C76" s="28" t="s">
        <v>5523</v>
      </c>
      <c r="D76" s="28" t="s">
        <v>571</v>
      </c>
      <c r="E76" s="28" t="s">
        <v>638</v>
      </c>
      <c r="F76" s="28"/>
      <c r="G76" s="28" t="s">
        <v>676</v>
      </c>
      <c r="H76" s="42">
        <v>400</v>
      </c>
      <c r="I76" s="13">
        <v>45104</v>
      </c>
      <c r="J76" s="13">
        <v>45104</v>
      </c>
      <c r="K76" s="42">
        <v>400</v>
      </c>
    </row>
    <row r="77" spans="1:11">
      <c r="A77" s="28" t="s">
        <v>420</v>
      </c>
      <c r="B77" s="28">
        <v>92004220486</v>
      </c>
      <c r="C77" s="28" t="s">
        <v>5523</v>
      </c>
      <c r="D77" s="28" t="s">
        <v>572</v>
      </c>
      <c r="E77" s="28" t="s">
        <v>638</v>
      </c>
      <c r="F77" s="28"/>
      <c r="G77" s="28" t="s">
        <v>664</v>
      </c>
      <c r="H77" s="42">
        <v>839.71</v>
      </c>
      <c r="I77" s="13">
        <v>45105</v>
      </c>
      <c r="J77" s="13">
        <v>45105</v>
      </c>
      <c r="K77" s="42">
        <v>839.71</v>
      </c>
    </row>
    <row r="78" spans="1:11">
      <c r="A78" s="28" t="s">
        <v>421</v>
      </c>
      <c r="B78" s="28">
        <v>92004220486</v>
      </c>
      <c r="C78" s="28" t="s">
        <v>5523</v>
      </c>
      <c r="D78" s="28" t="s">
        <v>573</v>
      </c>
      <c r="E78" s="28" t="s">
        <v>638</v>
      </c>
      <c r="F78" s="28"/>
      <c r="G78" s="28" t="s">
        <v>651</v>
      </c>
      <c r="H78" s="42">
        <v>865</v>
      </c>
      <c r="I78" s="13">
        <v>45114</v>
      </c>
      <c r="J78" s="13">
        <v>45114</v>
      </c>
      <c r="K78" s="42">
        <v>865</v>
      </c>
    </row>
    <row r="79" spans="1:11">
      <c r="A79" s="28" t="s">
        <v>422</v>
      </c>
      <c r="B79" s="28">
        <v>92004220486</v>
      </c>
      <c r="C79" s="28" t="s">
        <v>5523</v>
      </c>
      <c r="D79" s="28" t="s">
        <v>574</v>
      </c>
      <c r="E79" s="28" t="s">
        <v>638</v>
      </c>
      <c r="F79" s="28"/>
      <c r="G79" s="28" t="s">
        <v>664</v>
      </c>
      <c r="H79" s="42">
        <v>1428.8</v>
      </c>
      <c r="I79" s="13">
        <v>45124</v>
      </c>
      <c r="J79" s="13">
        <v>45124</v>
      </c>
      <c r="K79" s="42">
        <v>1428.8</v>
      </c>
    </row>
    <row r="80" spans="1:11">
      <c r="A80" s="28" t="s">
        <v>423</v>
      </c>
      <c r="B80" s="28">
        <v>92004220486</v>
      </c>
      <c r="C80" s="28" t="s">
        <v>5523</v>
      </c>
      <c r="D80" s="28" t="s">
        <v>511</v>
      </c>
      <c r="E80" s="28" t="s">
        <v>638</v>
      </c>
      <c r="F80" s="28"/>
      <c r="G80" s="28" t="s">
        <v>647</v>
      </c>
      <c r="H80" s="42">
        <v>259.89999999999998</v>
      </c>
      <c r="I80" s="13">
        <v>45124</v>
      </c>
      <c r="J80" s="13">
        <v>45124</v>
      </c>
      <c r="K80" s="42">
        <v>259.89999999999998</v>
      </c>
    </row>
    <row r="81" spans="1:11">
      <c r="A81" s="28" t="s">
        <v>424</v>
      </c>
      <c r="B81" s="28">
        <v>92004220486</v>
      </c>
      <c r="C81" s="28" t="s">
        <v>5523</v>
      </c>
      <c r="D81" s="28" t="s">
        <v>575</v>
      </c>
      <c r="E81" s="28" t="s">
        <v>638</v>
      </c>
      <c r="F81" s="28"/>
      <c r="G81" s="28" t="s">
        <v>648</v>
      </c>
      <c r="H81" s="42">
        <v>910</v>
      </c>
      <c r="I81" s="13">
        <v>45124</v>
      </c>
      <c r="J81" s="13">
        <v>45124</v>
      </c>
      <c r="K81" s="42">
        <v>910</v>
      </c>
    </row>
    <row r="82" spans="1:11">
      <c r="A82" s="28" t="s">
        <v>425</v>
      </c>
      <c r="B82" s="28">
        <v>92004220486</v>
      </c>
      <c r="C82" s="28" t="s">
        <v>5523</v>
      </c>
      <c r="D82" s="28" t="s">
        <v>576</v>
      </c>
      <c r="E82" s="28" t="s">
        <v>638</v>
      </c>
      <c r="F82" s="28"/>
      <c r="G82" s="28" t="s">
        <v>653</v>
      </c>
      <c r="H82" s="42">
        <v>205</v>
      </c>
      <c r="I82" s="13">
        <v>45127</v>
      </c>
      <c r="J82" s="13">
        <v>45127</v>
      </c>
      <c r="K82" s="42">
        <v>205</v>
      </c>
    </row>
    <row r="83" spans="1:11">
      <c r="A83" s="28" t="s">
        <v>426</v>
      </c>
      <c r="B83" s="28">
        <v>92004220486</v>
      </c>
      <c r="C83" s="28" t="s">
        <v>5523</v>
      </c>
      <c r="D83" s="28" t="s">
        <v>577</v>
      </c>
      <c r="E83" s="28" t="s">
        <v>638</v>
      </c>
      <c r="F83" s="28"/>
      <c r="G83" s="28" t="s">
        <v>677</v>
      </c>
      <c r="H83" s="42">
        <v>240</v>
      </c>
      <c r="I83" s="13">
        <v>45127</v>
      </c>
      <c r="J83" s="13">
        <v>45127</v>
      </c>
      <c r="K83" s="42">
        <v>240</v>
      </c>
    </row>
    <row r="84" spans="1:11">
      <c r="A84" s="28" t="s">
        <v>427</v>
      </c>
      <c r="B84" s="28">
        <v>92004220486</v>
      </c>
      <c r="C84" s="28" t="s">
        <v>5523</v>
      </c>
      <c r="D84" s="28" t="s">
        <v>578</v>
      </c>
      <c r="E84" s="28" t="s">
        <v>643</v>
      </c>
      <c r="F84" s="28"/>
      <c r="G84" s="28" t="s">
        <v>678</v>
      </c>
      <c r="H84" s="42"/>
      <c r="I84" s="13"/>
      <c r="J84" s="13"/>
      <c r="K84" s="42"/>
    </row>
    <row r="85" spans="1:11">
      <c r="A85" s="28" t="s">
        <v>428</v>
      </c>
      <c r="B85" s="28">
        <v>92004220486</v>
      </c>
      <c r="C85" s="28" t="s">
        <v>5523</v>
      </c>
      <c r="D85" s="28" t="s">
        <v>579</v>
      </c>
      <c r="E85" s="28" t="s">
        <v>643</v>
      </c>
      <c r="F85" s="28"/>
      <c r="G85" s="28" t="s">
        <v>679</v>
      </c>
      <c r="H85" s="42"/>
      <c r="I85" s="13"/>
      <c r="J85" s="13"/>
      <c r="K85" s="42"/>
    </row>
    <row r="86" spans="1:11">
      <c r="A86" s="28" t="s">
        <v>429</v>
      </c>
      <c r="B86" s="28">
        <v>92004220486</v>
      </c>
      <c r="C86" s="28" t="s">
        <v>5523</v>
      </c>
      <c r="D86" s="28" t="s">
        <v>580</v>
      </c>
      <c r="E86" s="28" t="s">
        <v>638</v>
      </c>
      <c r="F86" s="28"/>
      <c r="G86" s="28" t="s">
        <v>650</v>
      </c>
      <c r="H86" s="42">
        <v>4696.5</v>
      </c>
      <c r="I86" s="13">
        <v>45152</v>
      </c>
      <c r="J86" s="13"/>
      <c r="K86" s="42">
        <v>4696.5</v>
      </c>
    </row>
    <row r="87" spans="1:11">
      <c r="A87" s="28" t="s">
        <v>430</v>
      </c>
      <c r="B87" s="28">
        <v>92004220486</v>
      </c>
      <c r="C87" s="28" t="s">
        <v>5523</v>
      </c>
      <c r="D87" s="28" t="s">
        <v>581</v>
      </c>
      <c r="E87" s="28" t="s">
        <v>638</v>
      </c>
      <c r="F87" s="28"/>
      <c r="G87" s="28" t="s">
        <v>648</v>
      </c>
      <c r="H87" s="42">
        <v>1001.1</v>
      </c>
      <c r="I87" s="13">
        <v>45159</v>
      </c>
      <c r="J87" s="13"/>
      <c r="K87" s="42">
        <v>1001.1</v>
      </c>
    </row>
    <row r="88" spans="1:11">
      <c r="A88" s="28" t="s">
        <v>431</v>
      </c>
      <c r="B88" s="28">
        <v>92004220486</v>
      </c>
      <c r="C88" s="28" t="s">
        <v>5523</v>
      </c>
      <c r="D88" s="28" t="s">
        <v>582</v>
      </c>
      <c r="E88" s="28" t="s">
        <v>638</v>
      </c>
      <c r="F88" s="28"/>
      <c r="G88" s="28" t="s">
        <v>675</v>
      </c>
      <c r="H88" s="42">
        <v>1228</v>
      </c>
      <c r="I88" s="13">
        <v>45160</v>
      </c>
      <c r="J88" s="13"/>
      <c r="K88" s="42">
        <v>1228</v>
      </c>
    </row>
    <row r="89" spans="1:11">
      <c r="A89" s="28" t="s">
        <v>432</v>
      </c>
      <c r="B89" s="28">
        <v>92004220486</v>
      </c>
      <c r="C89" s="28" t="s">
        <v>5523</v>
      </c>
      <c r="D89" s="28" t="s">
        <v>573</v>
      </c>
      <c r="E89" s="28" t="s">
        <v>638</v>
      </c>
      <c r="F89" s="28"/>
      <c r="G89" s="28" t="s">
        <v>651</v>
      </c>
      <c r="H89" s="42">
        <v>1012</v>
      </c>
      <c r="I89" s="13">
        <v>45162</v>
      </c>
      <c r="J89" s="13"/>
      <c r="K89" s="42">
        <v>1012</v>
      </c>
    </row>
    <row r="90" spans="1:11">
      <c r="A90" s="28" t="s">
        <v>433</v>
      </c>
      <c r="B90" s="28">
        <v>92004220486</v>
      </c>
      <c r="C90" s="28" t="s">
        <v>5523</v>
      </c>
      <c r="D90" s="28" t="s">
        <v>513</v>
      </c>
      <c r="E90" s="28" t="s">
        <v>638</v>
      </c>
      <c r="F90" s="28"/>
      <c r="G90" s="28" t="s">
        <v>648</v>
      </c>
      <c r="H90" s="42">
        <v>1644.5</v>
      </c>
      <c r="I90" s="14">
        <v>45162</v>
      </c>
      <c r="J90" s="14"/>
      <c r="K90" s="42">
        <v>1644.5</v>
      </c>
    </row>
    <row r="91" spans="1:11">
      <c r="A91" s="28" t="s">
        <v>434</v>
      </c>
      <c r="B91" s="28">
        <v>92004220486</v>
      </c>
      <c r="C91" s="28" t="s">
        <v>5523</v>
      </c>
      <c r="D91" s="28" t="s">
        <v>583</v>
      </c>
      <c r="E91" s="28" t="s">
        <v>638</v>
      </c>
      <c r="F91" s="28"/>
      <c r="G91" s="28" t="s">
        <v>680</v>
      </c>
      <c r="H91" s="42">
        <v>228.88</v>
      </c>
      <c r="I91" s="13">
        <v>45162</v>
      </c>
      <c r="J91" s="13"/>
      <c r="K91" s="42">
        <v>228.88</v>
      </c>
    </row>
    <row r="92" spans="1:11">
      <c r="A92" s="28" t="s">
        <v>435</v>
      </c>
      <c r="B92" s="28">
        <v>92004220486</v>
      </c>
      <c r="C92" s="28" t="s">
        <v>5523</v>
      </c>
      <c r="D92" s="28" t="s">
        <v>583</v>
      </c>
      <c r="E92" s="28" t="s">
        <v>638</v>
      </c>
      <c r="F92" s="28"/>
      <c r="G92" s="28" t="s">
        <v>680</v>
      </c>
      <c r="H92" s="42">
        <v>159.44999999999999</v>
      </c>
      <c r="I92" s="13">
        <v>45167</v>
      </c>
      <c r="J92" s="13"/>
      <c r="K92" s="42">
        <v>159.44999999999999</v>
      </c>
    </row>
    <row r="93" spans="1:11">
      <c r="A93" s="28" t="s">
        <v>436</v>
      </c>
      <c r="B93" s="28">
        <v>92004220486</v>
      </c>
      <c r="C93" s="28" t="s">
        <v>5523</v>
      </c>
      <c r="D93" s="28" t="s">
        <v>584</v>
      </c>
      <c r="E93" s="28" t="s">
        <v>638</v>
      </c>
      <c r="F93" s="28"/>
      <c r="G93" s="28" t="s">
        <v>680</v>
      </c>
      <c r="H93" s="42">
        <v>677.95</v>
      </c>
      <c r="I93" s="13">
        <v>45167</v>
      </c>
      <c r="J93" s="13"/>
      <c r="K93" s="42">
        <v>677.95</v>
      </c>
    </row>
    <row r="94" spans="1:11">
      <c r="A94" s="28" t="s">
        <v>437</v>
      </c>
      <c r="B94" s="28">
        <v>92004220486</v>
      </c>
      <c r="C94" s="28" t="s">
        <v>5523</v>
      </c>
      <c r="D94" s="28" t="s">
        <v>585</v>
      </c>
      <c r="E94" s="28" t="s">
        <v>638</v>
      </c>
      <c r="F94" s="28"/>
      <c r="G94" s="28" t="s">
        <v>681</v>
      </c>
      <c r="H94" s="42">
        <v>1825</v>
      </c>
      <c r="I94" s="13">
        <v>45167</v>
      </c>
      <c r="J94" s="13"/>
      <c r="K94" s="42">
        <v>1825</v>
      </c>
    </row>
    <row r="95" spans="1:11">
      <c r="A95" s="28" t="s">
        <v>438</v>
      </c>
      <c r="B95" s="28">
        <v>92004220486</v>
      </c>
      <c r="C95" s="28" t="s">
        <v>5523</v>
      </c>
      <c r="D95" s="28" t="s">
        <v>586</v>
      </c>
      <c r="E95" s="28" t="s">
        <v>638</v>
      </c>
      <c r="F95" s="28"/>
      <c r="G95" s="28" t="s">
        <v>681</v>
      </c>
      <c r="H95" s="42">
        <v>1314.08</v>
      </c>
      <c r="I95" s="13">
        <v>45167</v>
      </c>
      <c r="J95" s="13"/>
      <c r="K95" s="42">
        <v>1314.08</v>
      </c>
    </row>
    <row r="96" spans="1:11">
      <c r="A96" s="28" t="s">
        <v>439</v>
      </c>
      <c r="B96" s="28">
        <v>92004220486</v>
      </c>
      <c r="C96" s="28" t="s">
        <v>5523</v>
      </c>
      <c r="D96" s="28" t="s">
        <v>583</v>
      </c>
      <c r="E96" s="28" t="s">
        <v>638</v>
      </c>
      <c r="F96" s="28"/>
      <c r="G96" s="28" t="s">
        <v>680</v>
      </c>
      <c r="H96" s="42">
        <v>873.68</v>
      </c>
      <c r="I96" s="13">
        <v>45168</v>
      </c>
      <c r="J96" s="13"/>
      <c r="K96" s="42">
        <v>873.68</v>
      </c>
    </row>
    <row r="97" spans="1:11">
      <c r="A97" s="28" t="s">
        <v>440</v>
      </c>
      <c r="B97" s="28">
        <v>92004220486</v>
      </c>
      <c r="C97" s="28" t="s">
        <v>5523</v>
      </c>
      <c r="D97" s="28" t="s">
        <v>567</v>
      </c>
      <c r="E97" s="28" t="s">
        <v>638</v>
      </c>
      <c r="F97" s="28"/>
      <c r="G97" s="28" t="s">
        <v>676</v>
      </c>
      <c r="H97" s="42">
        <v>400</v>
      </c>
      <c r="I97" s="13">
        <v>45173</v>
      </c>
      <c r="J97" s="13"/>
      <c r="K97" s="42">
        <v>400</v>
      </c>
    </row>
    <row r="98" spans="1:11">
      <c r="A98" s="28" t="s">
        <v>441</v>
      </c>
      <c r="B98" s="28">
        <v>92004220486</v>
      </c>
      <c r="C98" s="28" t="s">
        <v>5523</v>
      </c>
      <c r="D98" s="28" t="s">
        <v>587</v>
      </c>
      <c r="E98" s="28" t="s">
        <v>638</v>
      </c>
      <c r="F98" s="28"/>
      <c r="G98" s="28" t="s">
        <v>681</v>
      </c>
      <c r="H98" s="42">
        <v>1372.91</v>
      </c>
      <c r="I98" s="13">
        <v>45173</v>
      </c>
      <c r="J98" s="13"/>
      <c r="K98" s="42">
        <v>1372.91</v>
      </c>
    </row>
    <row r="99" spans="1:11">
      <c r="A99" s="28" t="s">
        <v>442</v>
      </c>
      <c r="B99" s="28">
        <v>92004220486</v>
      </c>
      <c r="C99" s="28" t="s">
        <v>5523</v>
      </c>
      <c r="D99" s="28" t="s">
        <v>588</v>
      </c>
      <c r="E99" s="28" t="s">
        <v>639</v>
      </c>
      <c r="F99" s="28"/>
      <c r="G99" s="28" t="s">
        <v>682</v>
      </c>
      <c r="H99" s="42"/>
      <c r="I99" s="14"/>
      <c r="J99" s="14"/>
      <c r="K99" s="42">
        <v>6236.2</v>
      </c>
    </row>
    <row r="100" spans="1:11">
      <c r="A100" s="28" t="s">
        <v>443</v>
      </c>
      <c r="B100" s="28">
        <v>92004220486</v>
      </c>
      <c r="C100" s="28" t="s">
        <v>5523</v>
      </c>
      <c r="D100" s="28" t="s">
        <v>589</v>
      </c>
      <c r="E100" s="28" t="s">
        <v>638</v>
      </c>
      <c r="F100" s="28"/>
      <c r="G100" s="28" t="s">
        <v>645</v>
      </c>
      <c r="H100" s="42">
        <v>1267.3399999999999</v>
      </c>
      <c r="I100" s="13">
        <v>45174</v>
      </c>
      <c r="J100" s="13"/>
      <c r="K100" s="42">
        <v>1267.3399999999999</v>
      </c>
    </row>
    <row r="101" spans="1:11">
      <c r="A101" s="28" t="s">
        <v>444</v>
      </c>
      <c r="B101" s="28">
        <v>92004220486</v>
      </c>
      <c r="C101" s="28" t="s">
        <v>5523</v>
      </c>
      <c r="D101" s="28" t="s">
        <v>590</v>
      </c>
      <c r="E101" s="28" t="s">
        <v>638</v>
      </c>
      <c r="F101" s="28"/>
      <c r="G101" s="28" t="s">
        <v>675</v>
      </c>
      <c r="H101" s="42">
        <v>5626</v>
      </c>
      <c r="I101" s="13">
        <v>45174</v>
      </c>
      <c r="J101" s="13"/>
      <c r="K101" s="42">
        <v>5626</v>
      </c>
    </row>
    <row r="102" spans="1:11">
      <c r="A102" s="28" t="s">
        <v>445</v>
      </c>
      <c r="B102" s="28">
        <v>92004220486</v>
      </c>
      <c r="C102" s="28" t="s">
        <v>5523</v>
      </c>
      <c r="D102" s="28" t="s">
        <v>524</v>
      </c>
      <c r="E102" s="28" t="s">
        <v>641</v>
      </c>
      <c r="F102" s="28"/>
      <c r="G102" s="28" t="s">
        <v>650</v>
      </c>
      <c r="H102" s="42">
        <v>19392.5</v>
      </c>
      <c r="I102" s="13">
        <v>45176</v>
      </c>
      <c r="J102" s="13"/>
      <c r="K102" s="42">
        <v>19392.5</v>
      </c>
    </row>
    <row r="103" spans="1:11">
      <c r="A103" s="28" t="s">
        <v>445</v>
      </c>
      <c r="B103" s="28">
        <v>92004220486</v>
      </c>
      <c r="C103" s="28" t="s">
        <v>5523</v>
      </c>
      <c r="D103" s="28" t="s">
        <v>524</v>
      </c>
      <c r="E103" s="28" t="s">
        <v>641</v>
      </c>
      <c r="F103" s="28"/>
      <c r="G103" s="28" t="s">
        <v>683</v>
      </c>
      <c r="H103" s="42"/>
      <c r="I103" s="13"/>
      <c r="J103" s="13"/>
      <c r="K103" s="42"/>
    </row>
    <row r="104" spans="1:11">
      <c r="A104" s="28" t="s">
        <v>445</v>
      </c>
      <c r="B104" s="28">
        <v>92004220486</v>
      </c>
      <c r="C104" s="28" t="s">
        <v>5523</v>
      </c>
      <c r="D104" s="28" t="s">
        <v>524</v>
      </c>
      <c r="E104" s="28" t="s">
        <v>641</v>
      </c>
      <c r="F104" s="28"/>
      <c r="G104" s="28" t="s">
        <v>684</v>
      </c>
      <c r="H104" s="42"/>
      <c r="I104" s="13"/>
      <c r="J104" s="13"/>
      <c r="K104" s="42"/>
    </row>
    <row r="105" spans="1:11">
      <c r="A105" s="28" t="s">
        <v>445</v>
      </c>
      <c r="B105" s="28">
        <v>92004220486</v>
      </c>
      <c r="C105" s="28" t="s">
        <v>5523</v>
      </c>
      <c r="D105" s="28" t="s">
        <v>524</v>
      </c>
      <c r="E105" s="28" t="s">
        <v>641</v>
      </c>
      <c r="F105" s="28"/>
      <c r="G105" s="28" t="s">
        <v>685</v>
      </c>
      <c r="H105" s="42"/>
      <c r="I105" s="13"/>
      <c r="J105" s="13"/>
      <c r="K105" s="42"/>
    </row>
    <row r="106" spans="1:11">
      <c r="A106" s="28" t="s">
        <v>445</v>
      </c>
      <c r="B106" s="28">
        <v>92004220486</v>
      </c>
      <c r="C106" s="28" t="s">
        <v>5523</v>
      </c>
      <c r="D106" s="28" t="s">
        <v>524</v>
      </c>
      <c r="E106" s="28" t="s">
        <v>641</v>
      </c>
      <c r="F106" s="28"/>
      <c r="G106" s="28" t="s">
        <v>686</v>
      </c>
      <c r="H106" s="42"/>
      <c r="I106" s="13"/>
      <c r="J106" s="13"/>
      <c r="K106" s="42"/>
    </row>
    <row r="107" spans="1:11">
      <c r="A107" s="28" t="s">
        <v>446</v>
      </c>
      <c r="B107" s="28">
        <v>92004220486</v>
      </c>
      <c r="C107" s="28" t="s">
        <v>5523</v>
      </c>
      <c r="D107" s="28" t="s">
        <v>511</v>
      </c>
      <c r="E107" s="28" t="s">
        <v>638</v>
      </c>
      <c r="F107" s="28"/>
      <c r="G107" s="28" t="s">
        <v>647</v>
      </c>
      <c r="H107" s="42">
        <v>413</v>
      </c>
      <c r="I107" s="13">
        <v>45184</v>
      </c>
      <c r="J107" s="13"/>
      <c r="K107" s="42">
        <v>413</v>
      </c>
    </row>
    <row r="108" spans="1:11">
      <c r="A108" s="28" t="s">
        <v>447</v>
      </c>
      <c r="B108" s="28">
        <v>92004220486</v>
      </c>
      <c r="C108" s="28" t="s">
        <v>5523</v>
      </c>
      <c r="D108" s="28" t="s">
        <v>513</v>
      </c>
      <c r="E108" s="28" t="s">
        <v>638</v>
      </c>
      <c r="F108" s="28"/>
      <c r="G108" s="28" t="s">
        <v>648</v>
      </c>
      <c r="H108" s="42">
        <v>1812</v>
      </c>
      <c r="I108" s="13">
        <v>45190</v>
      </c>
      <c r="J108" s="13"/>
      <c r="K108" s="42">
        <v>1812</v>
      </c>
    </row>
    <row r="109" spans="1:11">
      <c r="A109" s="28" t="s">
        <v>448</v>
      </c>
      <c r="B109" s="28">
        <v>92004220486</v>
      </c>
      <c r="C109" s="28" t="s">
        <v>5523</v>
      </c>
      <c r="D109" s="28" t="s">
        <v>591</v>
      </c>
      <c r="E109" s="28" t="s">
        <v>638</v>
      </c>
      <c r="F109" s="28"/>
      <c r="G109" s="28" t="s">
        <v>681</v>
      </c>
      <c r="H109" s="42">
        <v>1347.46</v>
      </c>
      <c r="I109" s="13">
        <v>45196</v>
      </c>
      <c r="J109" s="13"/>
      <c r="K109" s="42">
        <v>1347.46</v>
      </c>
    </row>
    <row r="110" spans="1:11">
      <c r="A110" s="28" t="s">
        <v>449</v>
      </c>
      <c r="B110" s="28">
        <v>92004220486</v>
      </c>
      <c r="C110" s="28" t="s">
        <v>5523</v>
      </c>
      <c r="D110" s="28" t="s">
        <v>592</v>
      </c>
      <c r="E110" s="28" t="s">
        <v>638</v>
      </c>
      <c r="F110" s="28"/>
      <c r="G110" s="28" t="s">
        <v>681</v>
      </c>
      <c r="H110" s="42">
        <v>350</v>
      </c>
      <c r="I110" s="13">
        <v>45198</v>
      </c>
      <c r="J110" s="13"/>
      <c r="K110" s="42">
        <v>350</v>
      </c>
    </row>
    <row r="111" spans="1:11">
      <c r="A111" s="28" t="s">
        <v>450</v>
      </c>
      <c r="B111" s="28">
        <v>92004220486</v>
      </c>
      <c r="C111" s="28" t="s">
        <v>5523</v>
      </c>
      <c r="D111" s="28" t="s">
        <v>554</v>
      </c>
      <c r="E111" s="28" t="s">
        <v>638</v>
      </c>
      <c r="F111" s="28"/>
      <c r="G111" s="28" t="s">
        <v>664</v>
      </c>
      <c r="H111" s="42">
        <v>1708.7</v>
      </c>
      <c r="I111" s="13">
        <v>45201</v>
      </c>
      <c r="J111" s="13"/>
      <c r="K111" s="42">
        <v>1708.7</v>
      </c>
    </row>
    <row r="112" spans="1:11">
      <c r="A112" s="28" t="s">
        <v>451</v>
      </c>
      <c r="B112" s="28">
        <v>92004220486</v>
      </c>
      <c r="C112" s="28" t="s">
        <v>5523</v>
      </c>
      <c r="D112" s="28" t="s">
        <v>553</v>
      </c>
      <c r="E112" s="28" t="s">
        <v>638</v>
      </c>
      <c r="F112" s="28"/>
      <c r="G112" s="28" t="s">
        <v>657</v>
      </c>
      <c r="H112" s="42">
        <v>2350</v>
      </c>
      <c r="I112" s="13">
        <v>45201</v>
      </c>
      <c r="J112" s="13"/>
      <c r="K112" s="42">
        <v>2350</v>
      </c>
    </row>
    <row r="113" spans="1:11">
      <c r="A113" s="28" t="s">
        <v>452</v>
      </c>
      <c r="B113" s="28">
        <v>92004220486</v>
      </c>
      <c r="C113" s="28" t="s">
        <v>5523</v>
      </c>
      <c r="D113" s="28" t="s">
        <v>593</v>
      </c>
      <c r="E113" s="28" t="s">
        <v>638</v>
      </c>
      <c r="F113" s="28"/>
      <c r="G113" s="28" t="s">
        <v>680</v>
      </c>
      <c r="H113" s="42">
        <v>10000</v>
      </c>
      <c r="I113" s="13">
        <v>45201</v>
      </c>
      <c r="J113" s="14"/>
      <c r="K113" s="42">
        <v>3820.34</v>
      </c>
    </row>
    <row r="114" spans="1:11">
      <c r="A114" s="28" t="s">
        <v>453</v>
      </c>
      <c r="B114" s="28">
        <v>92004220486</v>
      </c>
      <c r="C114" s="28" t="s">
        <v>5523</v>
      </c>
      <c r="D114" s="28" t="s">
        <v>594</v>
      </c>
      <c r="E114" s="28" t="s">
        <v>638</v>
      </c>
      <c r="F114" s="28"/>
      <c r="G114" s="28" t="s">
        <v>681</v>
      </c>
      <c r="H114" s="42">
        <v>20000</v>
      </c>
      <c r="I114" s="13">
        <v>45201</v>
      </c>
      <c r="J114" s="14"/>
      <c r="K114" s="42">
        <v>1739.2</v>
      </c>
    </row>
    <row r="115" spans="1:11">
      <c r="A115" s="28" t="s">
        <v>454</v>
      </c>
      <c r="B115" s="28">
        <v>92004220486</v>
      </c>
      <c r="C115" s="28" t="s">
        <v>5523</v>
      </c>
      <c r="D115" s="28" t="s">
        <v>595</v>
      </c>
      <c r="E115" s="28" t="s">
        <v>640</v>
      </c>
      <c r="F115" s="28"/>
      <c r="G115" s="28" t="s">
        <v>649</v>
      </c>
      <c r="H115" s="42">
        <v>91757.36</v>
      </c>
      <c r="I115" s="13">
        <v>45231</v>
      </c>
      <c r="J115" s="13">
        <v>45596</v>
      </c>
      <c r="K115" s="42">
        <v>7646.45</v>
      </c>
    </row>
    <row r="116" spans="1:11">
      <c r="A116" s="28" t="s">
        <v>454</v>
      </c>
      <c r="B116" s="28">
        <v>92004220486</v>
      </c>
      <c r="C116" s="28" t="s">
        <v>5523</v>
      </c>
      <c r="D116" s="28" t="s">
        <v>595</v>
      </c>
      <c r="E116" s="28" t="s">
        <v>640</v>
      </c>
      <c r="F116" s="28"/>
      <c r="G116" s="28" t="s">
        <v>687</v>
      </c>
      <c r="H116" s="42"/>
      <c r="I116" s="13"/>
      <c r="J116" s="13"/>
      <c r="K116" s="42"/>
    </row>
    <row r="117" spans="1:11">
      <c r="A117" s="28" t="s">
        <v>454</v>
      </c>
      <c r="B117" s="28">
        <v>92004220486</v>
      </c>
      <c r="C117" s="28" t="s">
        <v>5523</v>
      </c>
      <c r="D117" s="28" t="s">
        <v>595</v>
      </c>
      <c r="E117" s="28" t="s">
        <v>640</v>
      </c>
      <c r="F117" s="28"/>
      <c r="G117" s="28" t="s">
        <v>688</v>
      </c>
      <c r="H117" s="42"/>
      <c r="I117" s="13"/>
      <c r="J117" s="13"/>
      <c r="K117" s="42"/>
    </row>
    <row r="118" spans="1:11">
      <c r="A118" s="28" t="s">
        <v>455</v>
      </c>
      <c r="B118" s="28">
        <v>92004220486</v>
      </c>
      <c r="C118" s="28" t="s">
        <v>5523</v>
      </c>
      <c r="D118" s="28" t="s">
        <v>596</v>
      </c>
      <c r="E118" s="28" t="s">
        <v>640</v>
      </c>
      <c r="F118" s="28"/>
      <c r="G118" s="28" t="s">
        <v>689</v>
      </c>
      <c r="H118" s="42">
        <v>76433.899999999994</v>
      </c>
      <c r="I118" s="13"/>
      <c r="J118" s="13"/>
      <c r="K118" s="42">
        <v>76433.899999999994</v>
      </c>
    </row>
    <row r="119" spans="1:11">
      <c r="A119" s="28" t="s">
        <v>455</v>
      </c>
      <c r="B119" s="28">
        <v>92004220486</v>
      </c>
      <c r="C119" s="28" t="s">
        <v>5523</v>
      </c>
      <c r="D119" s="28" t="s">
        <v>596</v>
      </c>
      <c r="E119" s="28" t="s">
        <v>640</v>
      </c>
      <c r="F119" s="28"/>
      <c r="G119" s="28" t="s">
        <v>690</v>
      </c>
      <c r="H119" s="42"/>
      <c r="I119" s="13"/>
      <c r="J119" s="13"/>
      <c r="K119" s="42"/>
    </row>
    <row r="120" spans="1:11">
      <c r="A120" s="28" t="s">
        <v>455</v>
      </c>
      <c r="B120" s="28">
        <v>92004220486</v>
      </c>
      <c r="C120" s="28" t="s">
        <v>5523</v>
      </c>
      <c r="D120" s="28" t="s">
        <v>596</v>
      </c>
      <c r="E120" s="28" t="s">
        <v>640</v>
      </c>
      <c r="F120" s="28"/>
      <c r="G120" s="28" t="s">
        <v>691</v>
      </c>
      <c r="H120" s="42"/>
      <c r="I120" s="13"/>
      <c r="J120" s="13"/>
      <c r="K120" s="42"/>
    </row>
    <row r="121" spans="1:11">
      <c r="A121" s="28" t="s">
        <v>455</v>
      </c>
      <c r="B121" s="28">
        <v>92004220486</v>
      </c>
      <c r="C121" s="28" t="s">
        <v>5523</v>
      </c>
      <c r="D121" s="28" t="s">
        <v>596</v>
      </c>
      <c r="E121" s="28" t="s">
        <v>640</v>
      </c>
      <c r="F121" s="28"/>
      <c r="G121" s="28" t="s">
        <v>692</v>
      </c>
      <c r="H121" s="42"/>
      <c r="I121" s="13"/>
      <c r="J121" s="13"/>
      <c r="K121" s="42"/>
    </row>
    <row r="122" spans="1:11">
      <c r="A122" s="28" t="s">
        <v>455</v>
      </c>
      <c r="B122" s="28">
        <v>92004220486</v>
      </c>
      <c r="C122" s="28" t="s">
        <v>5523</v>
      </c>
      <c r="D122" s="28" t="s">
        <v>596</v>
      </c>
      <c r="E122" s="28" t="s">
        <v>638</v>
      </c>
      <c r="F122" s="28"/>
      <c r="G122" s="28" t="s">
        <v>693</v>
      </c>
      <c r="H122" s="42"/>
      <c r="I122" s="13"/>
      <c r="J122" s="13"/>
      <c r="K122" s="42"/>
    </row>
    <row r="123" spans="1:11">
      <c r="A123" s="28" t="s">
        <v>456</v>
      </c>
      <c r="B123" s="28">
        <v>92004220486</v>
      </c>
      <c r="C123" s="28" t="s">
        <v>5523</v>
      </c>
      <c r="D123" s="28" t="s">
        <v>597</v>
      </c>
      <c r="E123" s="28" t="s">
        <v>638</v>
      </c>
      <c r="F123" s="28"/>
      <c r="G123" s="28" t="s">
        <v>675</v>
      </c>
      <c r="H123" s="42">
        <v>1297</v>
      </c>
      <c r="I123" s="13">
        <v>45204</v>
      </c>
      <c r="J123" s="13">
        <v>45204</v>
      </c>
      <c r="K123" s="42">
        <v>1297</v>
      </c>
    </row>
    <row r="124" spans="1:11">
      <c r="A124" s="28" t="s">
        <v>457</v>
      </c>
      <c r="B124" s="28">
        <v>92004220486</v>
      </c>
      <c r="C124" s="28" t="s">
        <v>5523</v>
      </c>
      <c r="D124" s="28" t="s">
        <v>589</v>
      </c>
      <c r="E124" s="28" t="s">
        <v>638</v>
      </c>
      <c r="F124" s="28"/>
      <c r="G124" s="28" t="s">
        <v>645</v>
      </c>
      <c r="H124" s="42">
        <v>304.38</v>
      </c>
      <c r="I124" s="13">
        <v>45205</v>
      </c>
      <c r="J124" s="13">
        <v>45205</v>
      </c>
      <c r="K124" s="42">
        <v>304.38</v>
      </c>
    </row>
    <row r="125" spans="1:11">
      <c r="A125" s="28" t="s">
        <v>458</v>
      </c>
      <c r="B125" s="28">
        <v>92004220486</v>
      </c>
      <c r="C125" s="28" t="s">
        <v>5523</v>
      </c>
      <c r="D125" s="28" t="s">
        <v>598</v>
      </c>
      <c r="E125" s="28" t="s">
        <v>638</v>
      </c>
      <c r="F125" s="28"/>
      <c r="G125" s="28" t="s">
        <v>656</v>
      </c>
      <c r="H125" s="42">
        <v>794.99</v>
      </c>
      <c r="I125" s="13">
        <v>45208</v>
      </c>
      <c r="J125" s="13">
        <v>45208</v>
      </c>
      <c r="K125" s="42">
        <v>794.99</v>
      </c>
    </row>
    <row r="126" spans="1:11">
      <c r="A126" s="28" t="s">
        <v>459</v>
      </c>
      <c r="B126" s="28">
        <v>92004220486</v>
      </c>
      <c r="C126" s="28" t="s">
        <v>5523</v>
      </c>
      <c r="D126" s="28" t="s">
        <v>599</v>
      </c>
      <c r="E126" s="28" t="s">
        <v>638</v>
      </c>
      <c r="F126" s="28"/>
      <c r="G126" s="28" t="s">
        <v>675</v>
      </c>
      <c r="H126" s="42">
        <v>16000</v>
      </c>
      <c r="I126" s="14">
        <v>45209</v>
      </c>
      <c r="J126" s="14"/>
      <c r="K126" s="42">
        <v>4730</v>
      </c>
    </row>
    <row r="127" spans="1:11">
      <c r="A127" s="28" t="s">
        <v>460</v>
      </c>
      <c r="B127" s="28">
        <v>92004220486</v>
      </c>
      <c r="C127" s="28" t="s">
        <v>5523</v>
      </c>
      <c r="D127" s="28" t="s">
        <v>600</v>
      </c>
      <c r="E127" s="28" t="s">
        <v>638</v>
      </c>
      <c r="F127" s="28"/>
      <c r="G127" s="28" t="s">
        <v>680</v>
      </c>
      <c r="H127" s="42">
        <v>396.14</v>
      </c>
      <c r="I127" s="13">
        <v>45215</v>
      </c>
      <c r="J127" s="13">
        <v>45215</v>
      </c>
      <c r="K127" s="42">
        <v>396.14</v>
      </c>
    </row>
    <row r="128" spans="1:11">
      <c r="A128" s="28" t="s">
        <v>461</v>
      </c>
      <c r="B128" s="28">
        <v>92004220486</v>
      </c>
      <c r="C128" s="28" t="s">
        <v>5523</v>
      </c>
      <c r="D128" s="28" t="s">
        <v>601</v>
      </c>
      <c r="E128" s="28" t="s">
        <v>638</v>
      </c>
      <c r="F128" s="28"/>
      <c r="G128" s="28" t="s">
        <v>649</v>
      </c>
      <c r="H128" s="42">
        <v>3707.5</v>
      </c>
      <c r="I128" s="13">
        <v>45217</v>
      </c>
      <c r="J128" s="13">
        <v>45224</v>
      </c>
      <c r="K128" s="42">
        <v>3707.5</v>
      </c>
    </row>
    <row r="129" spans="1:11">
      <c r="A129" s="28" t="s">
        <v>462</v>
      </c>
      <c r="B129" s="28">
        <v>92004220486</v>
      </c>
      <c r="C129" s="28" t="s">
        <v>5523</v>
      </c>
      <c r="D129" s="28" t="s">
        <v>602</v>
      </c>
      <c r="E129" s="28" t="s">
        <v>638</v>
      </c>
      <c r="F129" s="28"/>
      <c r="G129" s="28" t="s">
        <v>645</v>
      </c>
      <c r="H129" s="42">
        <v>288</v>
      </c>
      <c r="I129" s="13">
        <v>45218</v>
      </c>
      <c r="J129" s="13">
        <v>45218</v>
      </c>
      <c r="K129" s="42">
        <v>288</v>
      </c>
    </row>
    <row r="130" spans="1:11">
      <c r="A130" s="28" t="s">
        <v>463</v>
      </c>
      <c r="B130" s="28">
        <v>92004220486</v>
      </c>
      <c r="C130" s="28" t="s">
        <v>5523</v>
      </c>
      <c r="D130" s="28" t="s">
        <v>513</v>
      </c>
      <c r="E130" s="28" t="s">
        <v>638</v>
      </c>
      <c r="F130" s="28"/>
      <c r="G130" s="28" t="s">
        <v>648</v>
      </c>
      <c r="H130" s="42">
        <v>1736</v>
      </c>
      <c r="I130" s="13">
        <v>45222</v>
      </c>
      <c r="J130" s="13">
        <v>45222</v>
      </c>
      <c r="K130" s="42">
        <v>1736</v>
      </c>
    </row>
    <row r="131" spans="1:11">
      <c r="A131" s="28" t="s">
        <v>464</v>
      </c>
      <c r="B131" s="28">
        <v>92004220486</v>
      </c>
      <c r="C131" s="28" t="s">
        <v>5523</v>
      </c>
      <c r="D131" s="28" t="s">
        <v>603</v>
      </c>
      <c r="E131" s="28" t="s">
        <v>638</v>
      </c>
      <c r="F131" s="28"/>
      <c r="G131" s="28" t="s">
        <v>651</v>
      </c>
      <c r="H131" s="42">
        <v>1779.8</v>
      </c>
      <c r="I131" s="13">
        <v>45222</v>
      </c>
      <c r="J131" s="13"/>
      <c r="K131" s="42">
        <v>1779.8</v>
      </c>
    </row>
    <row r="132" spans="1:11">
      <c r="A132" s="28" t="s">
        <v>465</v>
      </c>
      <c r="B132" s="28">
        <v>92004220486</v>
      </c>
      <c r="C132" s="28" t="s">
        <v>5523</v>
      </c>
      <c r="D132" s="28" t="s">
        <v>604</v>
      </c>
      <c r="E132" s="28" t="s">
        <v>638</v>
      </c>
      <c r="F132" s="28"/>
      <c r="G132" s="28" t="s">
        <v>694</v>
      </c>
      <c r="H132" s="42">
        <v>333</v>
      </c>
      <c r="I132" s="13">
        <v>45223</v>
      </c>
      <c r="J132" s="13"/>
      <c r="K132" s="42">
        <v>333</v>
      </c>
    </row>
    <row r="133" spans="1:11">
      <c r="A133" s="28" t="s">
        <v>466</v>
      </c>
      <c r="B133" s="28">
        <v>92004220486</v>
      </c>
      <c r="C133" s="28" t="s">
        <v>5523</v>
      </c>
      <c r="D133" s="28" t="s">
        <v>605</v>
      </c>
      <c r="E133" s="28" t="s">
        <v>638</v>
      </c>
      <c r="F133" s="28"/>
      <c r="G133" s="28" t="s">
        <v>648</v>
      </c>
      <c r="H133" s="42">
        <v>588</v>
      </c>
      <c r="I133" s="13">
        <v>45223</v>
      </c>
      <c r="J133" s="13"/>
      <c r="K133" s="42">
        <v>588</v>
      </c>
    </row>
    <row r="134" spans="1:11">
      <c r="A134" s="28" t="s">
        <v>467</v>
      </c>
      <c r="B134" s="28">
        <v>92004220486</v>
      </c>
      <c r="C134" s="28" t="s">
        <v>5523</v>
      </c>
      <c r="D134" s="28" t="s">
        <v>603</v>
      </c>
      <c r="E134" s="28" t="s">
        <v>639</v>
      </c>
      <c r="F134" s="28"/>
      <c r="G134" s="28" t="s">
        <v>651</v>
      </c>
      <c r="H134" s="42">
        <v>2777.21</v>
      </c>
      <c r="I134" s="13">
        <v>45227</v>
      </c>
      <c r="J134" s="13"/>
      <c r="K134" s="42">
        <v>2777.21</v>
      </c>
    </row>
    <row r="135" spans="1:11">
      <c r="A135" s="28" t="s">
        <v>468</v>
      </c>
      <c r="B135" s="28">
        <v>92004220486</v>
      </c>
      <c r="C135" s="28" t="s">
        <v>5523</v>
      </c>
      <c r="D135" s="28" t="s">
        <v>606</v>
      </c>
      <c r="E135" s="28" t="s">
        <v>638</v>
      </c>
      <c r="F135" s="28"/>
      <c r="G135" s="28" t="s">
        <v>653</v>
      </c>
      <c r="H135" s="42">
        <v>3732.85</v>
      </c>
      <c r="I135" s="13">
        <v>45218</v>
      </c>
      <c r="J135" s="13">
        <v>45227</v>
      </c>
      <c r="K135" s="42">
        <v>3732.85</v>
      </c>
    </row>
    <row r="136" spans="1:11">
      <c r="A136" s="28" t="s">
        <v>469</v>
      </c>
      <c r="B136" s="28">
        <v>92004220486</v>
      </c>
      <c r="C136" s="28" t="s">
        <v>5523</v>
      </c>
      <c r="D136" s="28" t="s">
        <v>607</v>
      </c>
      <c r="E136" s="28" t="s">
        <v>638</v>
      </c>
      <c r="F136" s="28"/>
      <c r="G136" s="28" t="s">
        <v>645</v>
      </c>
      <c r="H136" s="42">
        <v>352</v>
      </c>
      <c r="I136" s="13">
        <v>45229</v>
      </c>
      <c r="J136" s="13"/>
      <c r="K136" s="42">
        <v>352</v>
      </c>
    </row>
    <row r="137" spans="1:11">
      <c r="A137" s="28" t="s">
        <v>470</v>
      </c>
      <c r="B137" s="28">
        <v>92004220486</v>
      </c>
      <c r="C137" s="28" t="s">
        <v>5523</v>
      </c>
      <c r="D137" s="28" t="s">
        <v>608</v>
      </c>
      <c r="E137" s="28" t="s">
        <v>638</v>
      </c>
      <c r="F137" s="28"/>
      <c r="G137" s="28" t="s">
        <v>695</v>
      </c>
      <c r="H137" s="42">
        <v>1650</v>
      </c>
      <c r="I137" s="13"/>
      <c r="J137" s="13">
        <v>45237</v>
      </c>
      <c r="K137" s="42">
        <v>1650</v>
      </c>
    </row>
    <row r="138" spans="1:11">
      <c r="A138" s="28" t="s">
        <v>471</v>
      </c>
      <c r="B138" s="28">
        <v>92004220486</v>
      </c>
      <c r="C138" s="28" t="s">
        <v>5523</v>
      </c>
      <c r="D138" s="28" t="s">
        <v>609</v>
      </c>
      <c r="E138" s="28" t="s">
        <v>638</v>
      </c>
      <c r="F138" s="28"/>
      <c r="G138" s="28" t="s">
        <v>696</v>
      </c>
      <c r="H138" s="42">
        <v>1497.5</v>
      </c>
      <c r="I138" s="13"/>
      <c r="J138" s="13">
        <v>45238</v>
      </c>
      <c r="K138" s="42">
        <v>1497.5</v>
      </c>
    </row>
    <row r="139" spans="1:11">
      <c r="A139" s="28" t="s">
        <v>472</v>
      </c>
      <c r="B139" s="28">
        <v>92004220486</v>
      </c>
      <c r="C139" s="28" t="s">
        <v>5523</v>
      </c>
      <c r="D139" s="28" t="s">
        <v>610</v>
      </c>
      <c r="E139" s="28" t="s">
        <v>638</v>
      </c>
      <c r="F139" s="28"/>
      <c r="G139" s="28" t="s">
        <v>664</v>
      </c>
      <c r="H139" s="42">
        <v>4314.59</v>
      </c>
      <c r="I139" s="13">
        <v>45238</v>
      </c>
      <c r="J139" s="13"/>
      <c r="K139" s="42">
        <v>4314.59</v>
      </c>
    </row>
    <row r="140" spans="1:11">
      <c r="A140" s="28" t="s">
        <v>473</v>
      </c>
      <c r="B140" s="28">
        <v>92004220486</v>
      </c>
      <c r="C140" s="28" t="s">
        <v>5523</v>
      </c>
      <c r="D140" s="28" t="s">
        <v>611</v>
      </c>
      <c r="E140" s="28" t="s">
        <v>638</v>
      </c>
      <c r="F140" s="28"/>
      <c r="G140" s="28" t="s">
        <v>662</v>
      </c>
      <c r="H140" s="42">
        <v>3302</v>
      </c>
      <c r="I140" s="13">
        <v>45238</v>
      </c>
      <c r="J140" s="13"/>
      <c r="K140" s="42">
        <v>3302</v>
      </c>
    </row>
    <row r="141" spans="1:11">
      <c r="A141" s="28" t="s">
        <v>474</v>
      </c>
      <c r="B141" s="28">
        <v>92004220486</v>
      </c>
      <c r="C141" s="28" t="s">
        <v>5523</v>
      </c>
      <c r="D141" s="28" t="s">
        <v>513</v>
      </c>
      <c r="E141" s="28" t="s">
        <v>638</v>
      </c>
      <c r="F141" s="28"/>
      <c r="G141" s="28" t="s">
        <v>648</v>
      </c>
      <c r="H141" s="42">
        <v>1879</v>
      </c>
      <c r="I141" s="13">
        <v>45243</v>
      </c>
      <c r="J141" s="13"/>
      <c r="K141" s="42">
        <v>1879</v>
      </c>
    </row>
    <row r="142" spans="1:11">
      <c r="A142" s="28" t="s">
        <v>475</v>
      </c>
      <c r="B142" s="28">
        <v>92004220486</v>
      </c>
      <c r="C142" s="28" t="s">
        <v>5523</v>
      </c>
      <c r="D142" s="28" t="s">
        <v>612</v>
      </c>
      <c r="E142" s="28" t="s">
        <v>638</v>
      </c>
      <c r="F142" s="28"/>
      <c r="G142" s="28" t="s">
        <v>651</v>
      </c>
      <c r="H142" s="42">
        <v>1717.05</v>
      </c>
      <c r="I142" s="13">
        <v>45246</v>
      </c>
      <c r="J142" s="13"/>
      <c r="K142" s="42">
        <v>1352.05</v>
      </c>
    </row>
    <row r="143" spans="1:11">
      <c r="A143" s="28" t="s">
        <v>476</v>
      </c>
      <c r="B143" s="28">
        <v>92004220486</v>
      </c>
      <c r="C143" s="28" t="s">
        <v>5523</v>
      </c>
      <c r="D143" s="28" t="s">
        <v>613</v>
      </c>
      <c r="E143" s="28" t="s">
        <v>638</v>
      </c>
      <c r="F143" s="28"/>
      <c r="G143" s="28" t="s">
        <v>697</v>
      </c>
      <c r="H143" s="42">
        <v>1140</v>
      </c>
      <c r="I143" s="13">
        <v>45247</v>
      </c>
      <c r="J143" s="13"/>
      <c r="K143" s="42">
        <v>1140</v>
      </c>
    </row>
    <row r="144" spans="1:11">
      <c r="A144" s="28" t="s">
        <v>477</v>
      </c>
      <c r="B144" s="28">
        <v>92004220486</v>
      </c>
      <c r="C144" s="28" t="s">
        <v>5523</v>
      </c>
      <c r="D144" s="28" t="s">
        <v>614</v>
      </c>
      <c r="E144" s="28" t="s">
        <v>638</v>
      </c>
      <c r="F144" s="28"/>
      <c r="G144" s="28" t="s">
        <v>649</v>
      </c>
      <c r="H144" s="42">
        <v>1630</v>
      </c>
      <c r="I144" s="13">
        <v>45248</v>
      </c>
      <c r="J144" s="13"/>
      <c r="K144" s="42">
        <v>1630</v>
      </c>
    </row>
    <row r="145" spans="1:11">
      <c r="A145" s="28" t="s">
        <v>478</v>
      </c>
      <c r="B145" s="28">
        <v>92004220486</v>
      </c>
      <c r="C145" s="28" t="s">
        <v>5523</v>
      </c>
      <c r="D145" s="28" t="s">
        <v>615</v>
      </c>
      <c r="E145" s="28" t="s">
        <v>638</v>
      </c>
      <c r="F145" s="28"/>
      <c r="G145" s="28" t="s">
        <v>650</v>
      </c>
      <c r="H145" s="42">
        <v>590</v>
      </c>
      <c r="I145" s="13">
        <v>45251</v>
      </c>
      <c r="J145" s="13"/>
      <c r="K145" s="42">
        <v>590</v>
      </c>
    </row>
    <row r="146" spans="1:11">
      <c r="A146" s="28" t="s">
        <v>479</v>
      </c>
      <c r="B146" s="28">
        <v>92004220486</v>
      </c>
      <c r="C146" s="28" t="s">
        <v>5523</v>
      </c>
      <c r="D146" s="28" t="s">
        <v>616</v>
      </c>
      <c r="E146" s="28" t="s">
        <v>638</v>
      </c>
      <c r="F146" s="28"/>
      <c r="G146" s="28" t="s">
        <v>670</v>
      </c>
      <c r="H146" s="42">
        <v>505.37</v>
      </c>
      <c r="I146" s="13">
        <v>45251</v>
      </c>
      <c r="J146" s="13"/>
      <c r="K146" s="42">
        <v>505.37</v>
      </c>
    </row>
    <row r="147" spans="1:11">
      <c r="A147" s="28" t="s">
        <v>480</v>
      </c>
      <c r="B147" s="28">
        <v>92004220486</v>
      </c>
      <c r="C147" s="28" t="s">
        <v>5523</v>
      </c>
      <c r="D147" s="28" t="s">
        <v>617</v>
      </c>
      <c r="E147" s="28" t="s">
        <v>638</v>
      </c>
      <c r="F147" s="28"/>
      <c r="G147" s="28" t="s">
        <v>696</v>
      </c>
      <c r="H147" s="42">
        <v>318.02999999999997</v>
      </c>
      <c r="I147" s="13">
        <v>45253</v>
      </c>
      <c r="J147" s="13"/>
      <c r="K147" s="42">
        <v>318.02999999999997</v>
      </c>
    </row>
    <row r="148" spans="1:11">
      <c r="A148" s="28" t="s">
        <v>481</v>
      </c>
      <c r="B148" s="28">
        <v>92004220486</v>
      </c>
      <c r="C148" s="28" t="s">
        <v>5523</v>
      </c>
      <c r="D148" s="28" t="s">
        <v>618</v>
      </c>
      <c r="E148" s="28" t="s">
        <v>638</v>
      </c>
      <c r="F148" s="28"/>
      <c r="G148" s="28" t="s">
        <v>649</v>
      </c>
      <c r="H148" s="42">
        <v>3300</v>
      </c>
      <c r="I148" s="13"/>
      <c r="J148" s="13"/>
      <c r="K148" s="42">
        <v>3300</v>
      </c>
    </row>
    <row r="149" spans="1:11">
      <c r="A149" s="28" t="s">
        <v>482</v>
      </c>
      <c r="B149" s="28">
        <v>92004220486</v>
      </c>
      <c r="C149" s="28" t="s">
        <v>5523</v>
      </c>
      <c r="D149" s="28" t="s">
        <v>619</v>
      </c>
      <c r="E149" s="28" t="s">
        <v>638</v>
      </c>
      <c r="F149" s="28"/>
      <c r="G149" s="28" t="s">
        <v>651</v>
      </c>
      <c r="H149" s="42">
        <v>1424.3</v>
      </c>
      <c r="I149" s="13">
        <v>45257</v>
      </c>
      <c r="J149" s="13"/>
      <c r="K149" s="42">
        <v>1424.3</v>
      </c>
    </row>
    <row r="150" spans="1:11">
      <c r="A150" s="28" t="s">
        <v>483</v>
      </c>
      <c r="B150" s="28">
        <v>92004220486</v>
      </c>
      <c r="C150" s="28" t="s">
        <v>5523</v>
      </c>
      <c r="D150" s="28" t="s">
        <v>571</v>
      </c>
      <c r="E150" s="28" t="s">
        <v>638</v>
      </c>
      <c r="F150" s="28"/>
      <c r="G150" s="28" t="s">
        <v>676</v>
      </c>
      <c r="H150" s="42">
        <v>400</v>
      </c>
      <c r="I150" s="13">
        <v>45258</v>
      </c>
      <c r="J150" s="13"/>
      <c r="K150" s="42">
        <v>400</v>
      </c>
    </row>
    <row r="151" spans="1:11">
      <c r="A151" s="28" t="s">
        <v>484</v>
      </c>
      <c r="B151" s="28">
        <v>92004220486</v>
      </c>
      <c r="C151" s="28" t="s">
        <v>5523</v>
      </c>
      <c r="D151" s="28" t="s">
        <v>620</v>
      </c>
      <c r="E151" s="28" t="s">
        <v>638</v>
      </c>
      <c r="F151" s="28"/>
      <c r="G151" s="28" t="s">
        <v>696</v>
      </c>
      <c r="H151" s="42">
        <v>1614.5</v>
      </c>
      <c r="I151" s="13">
        <v>45260</v>
      </c>
      <c r="J151" s="13"/>
      <c r="K151" s="42">
        <v>1614.5</v>
      </c>
    </row>
    <row r="152" spans="1:11">
      <c r="A152" s="28" t="s">
        <v>485</v>
      </c>
      <c r="B152" s="28">
        <v>92004220486</v>
      </c>
      <c r="C152" s="28" t="s">
        <v>5523</v>
      </c>
      <c r="D152" s="28" t="s">
        <v>621</v>
      </c>
      <c r="E152" s="28" t="s">
        <v>638</v>
      </c>
      <c r="F152" s="28"/>
      <c r="G152" s="28" t="s">
        <v>696</v>
      </c>
      <c r="H152" s="42">
        <v>1101.7</v>
      </c>
      <c r="I152" s="13">
        <v>45260</v>
      </c>
      <c r="J152" s="13"/>
      <c r="K152" s="42">
        <v>1101.7</v>
      </c>
    </row>
    <row r="153" spans="1:11">
      <c r="A153" s="28" t="s">
        <v>486</v>
      </c>
      <c r="B153" s="28">
        <v>92004220486</v>
      </c>
      <c r="C153" s="28" t="s">
        <v>5523</v>
      </c>
      <c r="D153" s="28" t="s">
        <v>622</v>
      </c>
      <c r="E153" s="28" t="s">
        <v>639</v>
      </c>
      <c r="F153" s="28"/>
      <c r="G153" s="28" t="s">
        <v>645</v>
      </c>
      <c r="H153" s="42">
        <v>7062.09</v>
      </c>
      <c r="I153" s="13">
        <v>45262</v>
      </c>
      <c r="J153" s="13">
        <v>45271</v>
      </c>
      <c r="K153" s="42">
        <v>7062.09</v>
      </c>
    </row>
    <row r="154" spans="1:11">
      <c r="A154" s="28" t="s">
        <v>487</v>
      </c>
      <c r="B154" s="28">
        <v>92004220486</v>
      </c>
      <c r="C154" s="28" t="s">
        <v>5523</v>
      </c>
      <c r="D154" s="28" t="s">
        <v>623</v>
      </c>
      <c r="E154" s="28" t="s">
        <v>639</v>
      </c>
      <c r="F154" s="28"/>
      <c r="G154" s="28" t="s">
        <v>698</v>
      </c>
      <c r="H154" s="42">
        <v>693</v>
      </c>
      <c r="I154" s="13">
        <v>45262</v>
      </c>
      <c r="J154" s="13"/>
      <c r="K154" s="42">
        <v>693</v>
      </c>
    </row>
    <row r="155" spans="1:11">
      <c r="A155" s="28" t="s">
        <v>488</v>
      </c>
      <c r="B155" s="28">
        <v>92004220486</v>
      </c>
      <c r="C155" s="28" t="s">
        <v>5523</v>
      </c>
      <c r="D155" s="28" t="s">
        <v>624</v>
      </c>
      <c r="E155" s="28" t="s">
        <v>638</v>
      </c>
      <c r="F155" s="28"/>
      <c r="G155" s="28" t="s">
        <v>656</v>
      </c>
      <c r="H155" s="42">
        <v>1172.33</v>
      </c>
      <c r="I155" s="13">
        <v>45262</v>
      </c>
      <c r="J155" s="13"/>
      <c r="K155" s="42">
        <v>1172.33</v>
      </c>
    </row>
    <row r="156" spans="1:11">
      <c r="A156" s="28" t="s">
        <v>489</v>
      </c>
      <c r="B156" s="28">
        <v>92004220486</v>
      </c>
      <c r="C156" s="28" t="s">
        <v>5523</v>
      </c>
      <c r="D156" s="28" t="s">
        <v>513</v>
      </c>
      <c r="E156" s="28" t="s">
        <v>638</v>
      </c>
      <c r="F156" s="28"/>
      <c r="G156" s="28" t="s">
        <v>648</v>
      </c>
      <c r="H156" s="42">
        <v>1700</v>
      </c>
      <c r="I156" s="13">
        <v>45265</v>
      </c>
      <c r="J156" s="13"/>
      <c r="K156" s="42">
        <v>1700</v>
      </c>
    </row>
    <row r="157" spans="1:11">
      <c r="A157" s="28" t="s">
        <v>490</v>
      </c>
      <c r="B157" s="28">
        <v>92004220486</v>
      </c>
      <c r="C157" s="28" t="s">
        <v>5523</v>
      </c>
      <c r="D157" s="28" t="s">
        <v>564</v>
      </c>
      <c r="E157" s="28" t="s">
        <v>639</v>
      </c>
      <c r="F157" s="28"/>
      <c r="G157" s="28" t="s">
        <v>699</v>
      </c>
      <c r="H157" s="42">
        <v>1936</v>
      </c>
      <c r="I157" s="13">
        <v>45265</v>
      </c>
      <c r="J157" s="13"/>
      <c r="K157" s="42">
        <v>1936</v>
      </c>
    </row>
    <row r="158" spans="1:11">
      <c r="A158" s="28" t="s">
        <v>491</v>
      </c>
      <c r="B158" s="28">
        <v>92004220486</v>
      </c>
      <c r="C158" s="28" t="s">
        <v>5523</v>
      </c>
      <c r="D158" s="28" t="s">
        <v>625</v>
      </c>
      <c r="E158" s="28" t="s">
        <v>638</v>
      </c>
      <c r="F158" s="28"/>
      <c r="G158" s="28" t="s">
        <v>649</v>
      </c>
      <c r="H158" s="42">
        <v>8085.73</v>
      </c>
      <c r="I158" s="13">
        <v>45267</v>
      </c>
      <c r="J158" s="13"/>
      <c r="K158" s="42">
        <v>8085.73</v>
      </c>
    </row>
    <row r="159" spans="1:11">
      <c r="A159" s="28" t="s">
        <v>492</v>
      </c>
      <c r="B159" s="28">
        <v>92004220486</v>
      </c>
      <c r="C159" s="28" t="s">
        <v>5523</v>
      </c>
      <c r="D159" s="28" t="s">
        <v>626</v>
      </c>
      <c r="E159" s="28" t="s">
        <v>638</v>
      </c>
      <c r="F159" s="28"/>
      <c r="G159" s="28" t="s">
        <v>659</v>
      </c>
      <c r="H159" s="42">
        <v>1097.1199999999999</v>
      </c>
      <c r="I159" s="13">
        <v>45266</v>
      </c>
      <c r="J159" s="13"/>
      <c r="K159" s="42">
        <v>529.66999999999996</v>
      </c>
    </row>
    <row r="160" spans="1:11">
      <c r="A160" s="28" t="s">
        <v>493</v>
      </c>
      <c r="B160" s="28">
        <v>92004220486</v>
      </c>
      <c r="C160" s="28" t="s">
        <v>5523</v>
      </c>
      <c r="D160" s="28" t="s">
        <v>627</v>
      </c>
      <c r="E160" s="28" t="s">
        <v>638</v>
      </c>
      <c r="F160" s="28"/>
      <c r="G160" s="28" t="s">
        <v>699</v>
      </c>
      <c r="H160" s="42">
        <v>2385.6</v>
      </c>
      <c r="I160" s="13">
        <v>45266</v>
      </c>
      <c r="J160" s="13"/>
      <c r="K160" s="42">
        <v>2385.6</v>
      </c>
    </row>
    <row r="161" spans="1:11">
      <c r="A161" s="28" t="s">
        <v>494</v>
      </c>
      <c r="B161" s="28">
        <v>92004220486</v>
      </c>
      <c r="C161" s="28" t="s">
        <v>5523</v>
      </c>
      <c r="D161" s="28" t="s">
        <v>628</v>
      </c>
      <c r="E161" s="28" t="s">
        <v>638</v>
      </c>
      <c r="F161" s="28"/>
      <c r="G161" s="28" t="s">
        <v>651</v>
      </c>
      <c r="H161" s="42">
        <v>570.02</v>
      </c>
      <c r="I161" s="13">
        <v>45267</v>
      </c>
      <c r="J161" s="13"/>
      <c r="K161" s="42">
        <v>570.02</v>
      </c>
    </row>
    <row r="162" spans="1:11">
      <c r="A162" s="28" t="s">
        <v>495</v>
      </c>
      <c r="B162" s="28">
        <v>92004220486</v>
      </c>
      <c r="C162" s="28" t="s">
        <v>5523</v>
      </c>
      <c r="D162" s="28" t="s">
        <v>622</v>
      </c>
      <c r="E162" s="28" t="s">
        <v>639</v>
      </c>
      <c r="F162" s="28"/>
      <c r="G162" s="28" t="s">
        <v>645</v>
      </c>
      <c r="H162" s="42">
        <v>7062.09</v>
      </c>
      <c r="I162" s="13">
        <v>45272</v>
      </c>
      <c r="J162" s="13"/>
      <c r="K162" s="42">
        <v>7062.09</v>
      </c>
    </row>
    <row r="163" spans="1:11">
      <c r="A163" s="28" t="s">
        <v>496</v>
      </c>
      <c r="B163" s="28">
        <v>92004220486</v>
      </c>
      <c r="C163" s="28" t="s">
        <v>5523</v>
      </c>
      <c r="D163" s="28" t="s">
        <v>629</v>
      </c>
      <c r="E163" s="28" t="s">
        <v>638</v>
      </c>
      <c r="F163" s="28"/>
      <c r="G163" s="28" t="s">
        <v>700</v>
      </c>
      <c r="H163" s="42">
        <v>260</v>
      </c>
      <c r="I163" s="13">
        <v>45272</v>
      </c>
      <c r="J163" s="13"/>
      <c r="K163" s="42">
        <v>260</v>
      </c>
    </row>
    <row r="164" spans="1:11">
      <c r="A164" s="28" t="s">
        <v>497</v>
      </c>
      <c r="B164" s="28">
        <v>92004220486</v>
      </c>
      <c r="C164" s="28" t="s">
        <v>5523</v>
      </c>
      <c r="D164" s="28" t="s">
        <v>630</v>
      </c>
      <c r="E164" s="28" t="s">
        <v>638</v>
      </c>
      <c r="F164" s="28"/>
      <c r="G164" s="28" t="s">
        <v>651</v>
      </c>
      <c r="H164" s="42">
        <v>99.9</v>
      </c>
      <c r="I164" s="13">
        <v>45273</v>
      </c>
      <c r="J164" s="13"/>
      <c r="K164" s="42">
        <v>99.9</v>
      </c>
    </row>
    <row r="165" spans="1:11">
      <c r="A165" s="28" t="s">
        <v>498</v>
      </c>
      <c r="B165" s="28">
        <v>92004220486</v>
      </c>
      <c r="C165" s="28" t="s">
        <v>5523</v>
      </c>
      <c r="D165" s="28" t="s">
        <v>558</v>
      </c>
      <c r="E165" s="28" t="s">
        <v>638</v>
      </c>
      <c r="F165" s="28"/>
      <c r="G165" s="28" t="s">
        <v>645</v>
      </c>
      <c r="H165" s="42">
        <v>810</v>
      </c>
      <c r="I165" s="13">
        <v>45273</v>
      </c>
      <c r="J165" s="13"/>
      <c r="K165" s="42">
        <v>810</v>
      </c>
    </row>
    <row r="166" spans="1:11">
      <c r="A166" s="28" t="s">
        <v>499</v>
      </c>
      <c r="B166" s="28">
        <v>92004220486</v>
      </c>
      <c r="C166" s="28" t="s">
        <v>5523</v>
      </c>
      <c r="D166" s="28" t="s">
        <v>621</v>
      </c>
      <c r="E166" s="28" t="s">
        <v>638</v>
      </c>
      <c r="F166" s="28"/>
      <c r="G166" s="28" t="s">
        <v>696</v>
      </c>
      <c r="H166" s="42">
        <v>185</v>
      </c>
      <c r="I166" s="13">
        <v>45273</v>
      </c>
      <c r="J166" s="13"/>
      <c r="K166" s="42">
        <v>185</v>
      </c>
    </row>
    <row r="167" spans="1:11">
      <c r="A167" s="28" t="s">
        <v>500</v>
      </c>
      <c r="B167" s="28">
        <v>92004220486</v>
      </c>
      <c r="C167" s="28" t="s">
        <v>5523</v>
      </c>
      <c r="D167" s="28" t="s">
        <v>631</v>
      </c>
      <c r="E167" s="28" t="s">
        <v>638</v>
      </c>
      <c r="F167" s="28"/>
      <c r="G167" s="28" t="s">
        <v>648</v>
      </c>
      <c r="H167" s="42">
        <v>1603.1</v>
      </c>
      <c r="I167" s="13">
        <v>45274</v>
      </c>
      <c r="J167" s="13"/>
      <c r="K167" s="42">
        <v>1603.1</v>
      </c>
    </row>
    <row r="168" spans="1:11">
      <c r="A168" s="28" t="s">
        <v>501</v>
      </c>
      <c r="B168" s="28">
        <v>92004220486</v>
      </c>
      <c r="C168" s="28" t="s">
        <v>5523</v>
      </c>
      <c r="D168" s="28" t="s">
        <v>632</v>
      </c>
      <c r="E168" s="28" t="s">
        <v>638</v>
      </c>
      <c r="F168" s="28"/>
      <c r="G168" s="28" t="s">
        <v>645</v>
      </c>
      <c r="H168" s="42">
        <v>472</v>
      </c>
      <c r="I168" s="13">
        <v>45278</v>
      </c>
      <c r="J168" s="13"/>
      <c r="K168" s="42">
        <v>472</v>
      </c>
    </row>
    <row r="169" spans="1:11">
      <c r="A169" s="28" t="s">
        <v>502</v>
      </c>
      <c r="B169" s="28">
        <v>92004220486</v>
      </c>
      <c r="C169" s="28" t="s">
        <v>5523</v>
      </c>
      <c r="D169" s="28" t="s">
        <v>633</v>
      </c>
      <c r="E169" s="28" t="s">
        <v>638</v>
      </c>
      <c r="F169" s="28"/>
      <c r="G169" s="28" t="s">
        <v>701</v>
      </c>
      <c r="H169" s="42">
        <v>881</v>
      </c>
      <c r="I169" s="13">
        <v>45278</v>
      </c>
      <c r="J169" s="13"/>
      <c r="K169" s="42">
        <v>881</v>
      </c>
    </row>
    <row r="170" spans="1:11">
      <c r="A170" s="28" t="s">
        <v>503</v>
      </c>
      <c r="B170" s="28">
        <v>92004220486</v>
      </c>
      <c r="C170" s="28" t="s">
        <v>5523</v>
      </c>
      <c r="D170" s="28" t="s">
        <v>634</v>
      </c>
      <c r="E170" s="28" t="s">
        <v>638</v>
      </c>
      <c r="F170" s="28"/>
      <c r="G170" s="28" t="s">
        <v>649</v>
      </c>
      <c r="H170" s="42">
        <v>9050</v>
      </c>
      <c r="I170" s="13"/>
      <c r="J170" s="13"/>
      <c r="K170" s="42">
        <v>9050</v>
      </c>
    </row>
    <row r="171" spans="1:11">
      <c r="A171" s="28" t="s">
        <v>504</v>
      </c>
      <c r="B171" s="28">
        <v>92004220486</v>
      </c>
      <c r="C171" s="28" t="s">
        <v>5523</v>
      </c>
      <c r="D171" s="28" t="s">
        <v>635</v>
      </c>
      <c r="E171" s="28" t="s">
        <v>638</v>
      </c>
      <c r="F171" s="28"/>
      <c r="G171" s="28" t="s">
        <v>670</v>
      </c>
      <c r="H171" s="42">
        <v>576.06600000000003</v>
      </c>
      <c r="I171" s="13">
        <v>45279</v>
      </c>
      <c r="J171" s="13"/>
      <c r="K171" s="42">
        <v>576.06600000000003</v>
      </c>
    </row>
    <row r="172" spans="1:11">
      <c r="A172" s="28" t="s">
        <v>505</v>
      </c>
      <c r="B172" s="28">
        <v>92004220486</v>
      </c>
      <c r="C172" s="28" t="s">
        <v>5523</v>
      </c>
      <c r="D172" s="28" t="s">
        <v>551</v>
      </c>
      <c r="E172" s="28" t="s">
        <v>638</v>
      </c>
      <c r="F172" s="28"/>
      <c r="G172" s="28" t="s">
        <v>667</v>
      </c>
      <c r="H172" s="42">
        <v>295.08</v>
      </c>
      <c r="I172" s="13">
        <v>45279</v>
      </c>
      <c r="J172" s="13"/>
      <c r="K172" s="42">
        <v>295.08</v>
      </c>
    </row>
    <row r="173" spans="1:11">
      <c r="A173" s="28" t="s">
        <v>506</v>
      </c>
      <c r="B173" s="28">
        <v>92004220486</v>
      </c>
      <c r="C173" s="28" t="s">
        <v>5523</v>
      </c>
      <c r="D173" s="28" t="s">
        <v>636</v>
      </c>
      <c r="E173" s="28" t="s">
        <v>638</v>
      </c>
      <c r="F173" s="28"/>
      <c r="G173" s="28" t="s">
        <v>650</v>
      </c>
      <c r="H173" s="42">
        <v>1150.3</v>
      </c>
      <c r="I173" s="13">
        <v>45279</v>
      </c>
      <c r="J173" s="13"/>
      <c r="K173" s="42">
        <v>1150.3</v>
      </c>
    </row>
    <row r="174" spans="1:11">
      <c r="A174" s="28" t="s">
        <v>507</v>
      </c>
      <c r="B174" s="28">
        <v>92004220486</v>
      </c>
      <c r="C174" s="28" t="s">
        <v>5523</v>
      </c>
      <c r="D174" s="28" t="s">
        <v>637</v>
      </c>
      <c r="E174" s="28" t="s">
        <v>639</v>
      </c>
      <c r="F174" s="28"/>
      <c r="G174" s="28" t="s">
        <v>689</v>
      </c>
      <c r="H174" s="42">
        <v>7810.48</v>
      </c>
      <c r="I174" s="13">
        <v>45282</v>
      </c>
      <c r="J174" s="13"/>
      <c r="K174" s="42">
        <v>7810.48</v>
      </c>
    </row>
  </sheetData>
  <mergeCells count="2">
    <mergeCell ref="A1:K1"/>
    <mergeCell ref="A2:K2"/>
  </mergeCells>
  <pageMargins left="0.7" right="0.7" top="0.75" bottom="0.75" header="0.3" footer="0.3"/>
  <pageSetup paperSize="9" orientation="portrait" horizontalDpi="0" verticalDpi="0"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37"/>
  <sheetViews>
    <sheetView workbookViewId="0">
      <selection activeCell="F234" sqref="F234"/>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193" t="s">
        <v>704</v>
      </c>
      <c r="B1" s="194"/>
      <c r="C1" s="194"/>
      <c r="D1" s="194"/>
      <c r="E1" s="194"/>
      <c r="F1" s="194"/>
      <c r="G1" s="194"/>
      <c r="H1" s="194"/>
      <c r="I1" s="194"/>
      <c r="J1" s="194"/>
      <c r="K1" s="194"/>
    </row>
    <row r="2" spans="1:11" ht="100.9" customHeight="1">
      <c r="A2" s="195" t="s">
        <v>11</v>
      </c>
      <c r="B2" s="195"/>
      <c r="C2" s="195"/>
      <c r="D2" s="195"/>
      <c r="E2" s="195"/>
      <c r="F2" s="195"/>
      <c r="G2" s="195"/>
      <c r="H2" s="195"/>
      <c r="I2" s="195"/>
      <c r="J2" s="195"/>
      <c r="K2" s="195"/>
    </row>
    <row r="3" spans="1:11" s="6" customFormat="1" ht="54">
      <c r="A3" s="1" t="s">
        <v>0</v>
      </c>
      <c r="B3" s="1" t="s">
        <v>1</v>
      </c>
      <c r="C3" s="2" t="s">
        <v>2</v>
      </c>
      <c r="D3" s="2" t="s">
        <v>3</v>
      </c>
      <c r="E3" s="3" t="s">
        <v>4</v>
      </c>
      <c r="F3" s="2" t="s">
        <v>5</v>
      </c>
      <c r="G3" s="2" t="s">
        <v>6</v>
      </c>
      <c r="H3" s="4" t="s">
        <v>7</v>
      </c>
      <c r="I3" s="5" t="s">
        <v>8</v>
      </c>
      <c r="J3" s="5" t="s">
        <v>9</v>
      </c>
      <c r="K3" s="4" t="s">
        <v>10</v>
      </c>
    </row>
    <row r="4" spans="1:11" ht="51">
      <c r="A4" s="15" t="s">
        <v>705</v>
      </c>
      <c r="B4" s="16">
        <v>80006490504</v>
      </c>
      <c r="C4" s="17" t="s">
        <v>706</v>
      </c>
      <c r="D4" s="18" t="s">
        <v>707</v>
      </c>
      <c r="E4" s="18" t="s">
        <v>708</v>
      </c>
      <c r="F4" s="17" t="s">
        <v>709</v>
      </c>
      <c r="G4" s="17" t="s">
        <v>709</v>
      </c>
      <c r="H4" s="19">
        <v>108.16</v>
      </c>
      <c r="I4" s="20" t="s">
        <v>710</v>
      </c>
      <c r="J4" s="20" t="s">
        <v>710</v>
      </c>
      <c r="K4" s="19">
        <v>108.16</v>
      </c>
    </row>
    <row r="5" spans="1:11" ht="38.25">
      <c r="A5" s="15" t="s">
        <v>711</v>
      </c>
      <c r="B5" s="16">
        <v>80006490504</v>
      </c>
      <c r="C5" s="17" t="s">
        <v>706</v>
      </c>
      <c r="D5" s="18" t="s">
        <v>712</v>
      </c>
      <c r="E5" s="18" t="s">
        <v>708</v>
      </c>
      <c r="F5" s="17" t="s">
        <v>713</v>
      </c>
      <c r="G5" s="17" t="s">
        <v>713</v>
      </c>
      <c r="H5" s="19">
        <v>126.4</v>
      </c>
      <c r="I5" s="20" t="s">
        <v>714</v>
      </c>
      <c r="J5" s="20" t="s">
        <v>714</v>
      </c>
      <c r="K5" s="19">
        <v>126.4</v>
      </c>
    </row>
    <row r="6" spans="1:11" ht="38.25">
      <c r="A6" s="15" t="s">
        <v>715</v>
      </c>
      <c r="B6" s="16">
        <v>80006490504</v>
      </c>
      <c r="C6" s="17" t="s">
        <v>706</v>
      </c>
      <c r="D6" s="18" t="s">
        <v>716</v>
      </c>
      <c r="E6" s="18" t="s">
        <v>708</v>
      </c>
      <c r="F6" s="17" t="s">
        <v>717</v>
      </c>
      <c r="G6" s="17" t="s">
        <v>717</v>
      </c>
      <c r="H6" s="19">
        <v>5000</v>
      </c>
      <c r="I6" s="20" t="s">
        <v>718</v>
      </c>
      <c r="J6" s="20" t="s">
        <v>718</v>
      </c>
      <c r="K6" s="19">
        <v>5000</v>
      </c>
    </row>
    <row r="7" spans="1:11" ht="38.25">
      <c r="A7" s="15" t="s">
        <v>719</v>
      </c>
      <c r="B7" s="16">
        <v>80006490504</v>
      </c>
      <c r="C7" s="17" t="s">
        <v>706</v>
      </c>
      <c r="D7" s="18" t="s">
        <v>720</v>
      </c>
      <c r="E7" s="18" t="s">
        <v>708</v>
      </c>
      <c r="F7" s="17" t="s">
        <v>721</v>
      </c>
      <c r="G7" s="17" t="s">
        <v>721</v>
      </c>
      <c r="H7" s="19">
        <v>895.02</v>
      </c>
      <c r="I7" s="20" t="s">
        <v>722</v>
      </c>
      <c r="J7" s="20" t="s">
        <v>722</v>
      </c>
      <c r="K7" s="19">
        <v>895.02</v>
      </c>
    </row>
    <row r="8" spans="1:11" ht="38.25">
      <c r="A8" s="15" t="s">
        <v>723</v>
      </c>
      <c r="B8" s="16">
        <v>80006490504</v>
      </c>
      <c r="C8" s="17" t="s">
        <v>706</v>
      </c>
      <c r="D8" s="18" t="s">
        <v>724</v>
      </c>
      <c r="E8" s="18" t="s">
        <v>708</v>
      </c>
      <c r="F8" s="17" t="s">
        <v>725</v>
      </c>
      <c r="G8" s="17" t="s">
        <v>725</v>
      </c>
      <c r="H8" s="19">
        <v>60</v>
      </c>
      <c r="I8" s="20" t="s">
        <v>726</v>
      </c>
      <c r="J8" s="20" t="s">
        <v>726</v>
      </c>
      <c r="K8" s="19">
        <v>60</v>
      </c>
    </row>
    <row r="9" spans="1:11" ht="38.25">
      <c r="A9" s="15" t="s">
        <v>727</v>
      </c>
      <c r="B9" s="16">
        <v>80006490504</v>
      </c>
      <c r="C9" s="17" t="s">
        <v>706</v>
      </c>
      <c r="D9" s="18" t="s">
        <v>728</v>
      </c>
      <c r="E9" s="18" t="s">
        <v>708</v>
      </c>
      <c r="F9" s="17" t="s">
        <v>729</v>
      </c>
      <c r="G9" s="17" t="s">
        <v>729</v>
      </c>
      <c r="H9" s="19">
        <v>220</v>
      </c>
      <c r="I9" s="20" t="s">
        <v>730</v>
      </c>
      <c r="J9" s="20" t="s">
        <v>730</v>
      </c>
      <c r="K9" s="19">
        <v>220</v>
      </c>
    </row>
    <row r="10" spans="1:11" ht="51">
      <c r="A10" s="15" t="s">
        <v>731</v>
      </c>
      <c r="B10" s="16">
        <v>80006490504</v>
      </c>
      <c r="C10" s="17" t="s">
        <v>706</v>
      </c>
      <c r="D10" s="18" t="s">
        <v>732</v>
      </c>
      <c r="E10" s="18" t="s">
        <v>733</v>
      </c>
      <c r="F10" s="17" t="s">
        <v>734</v>
      </c>
      <c r="G10" s="17" t="s">
        <v>734</v>
      </c>
      <c r="H10" s="19">
        <v>4000</v>
      </c>
      <c r="I10" s="20" t="s">
        <v>735</v>
      </c>
      <c r="J10" s="20" t="s">
        <v>735</v>
      </c>
      <c r="K10" s="19">
        <v>4000</v>
      </c>
    </row>
    <row r="11" spans="1:11" ht="38.25">
      <c r="A11" s="15" t="s">
        <v>736</v>
      </c>
      <c r="B11" s="16">
        <v>80006490504</v>
      </c>
      <c r="C11" s="17" t="s">
        <v>706</v>
      </c>
      <c r="D11" s="18" t="s">
        <v>737</v>
      </c>
      <c r="E11" s="18" t="s">
        <v>708</v>
      </c>
      <c r="F11" s="17" t="s">
        <v>738</v>
      </c>
      <c r="G11" s="17" t="s">
        <v>738</v>
      </c>
      <c r="H11" s="19">
        <v>74.2</v>
      </c>
      <c r="I11" s="20" t="s">
        <v>739</v>
      </c>
      <c r="J11" s="20" t="s">
        <v>739</v>
      </c>
      <c r="K11" s="19">
        <v>74.2</v>
      </c>
    </row>
    <row r="12" spans="1:11" ht="38.25">
      <c r="A12" s="15" t="s">
        <v>740</v>
      </c>
      <c r="B12" s="16">
        <v>80006490504</v>
      </c>
      <c r="C12" s="17" t="s">
        <v>706</v>
      </c>
      <c r="D12" s="18" t="s">
        <v>741</v>
      </c>
      <c r="E12" s="18" t="s">
        <v>708</v>
      </c>
      <c r="F12" s="17" t="s">
        <v>742</v>
      </c>
      <c r="G12" s="17" t="s">
        <v>742</v>
      </c>
      <c r="H12" s="19">
        <v>580</v>
      </c>
      <c r="I12" s="20" t="s">
        <v>739</v>
      </c>
      <c r="J12" s="20" t="s">
        <v>739</v>
      </c>
      <c r="K12" s="19">
        <v>580</v>
      </c>
    </row>
    <row r="13" spans="1:11" ht="38.25">
      <c r="A13" s="15" t="s">
        <v>743</v>
      </c>
      <c r="B13" s="16">
        <v>80006490504</v>
      </c>
      <c r="C13" s="17" t="s">
        <v>706</v>
      </c>
      <c r="D13" s="18" t="s">
        <v>744</v>
      </c>
      <c r="E13" s="18" t="s">
        <v>708</v>
      </c>
      <c r="F13" s="17" t="s">
        <v>745</v>
      </c>
      <c r="G13" s="17" t="s">
        <v>745</v>
      </c>
      <c r="H13" s="19">
        <v>15</v>
      </c>
      <c r="I13" s="15" t="s">
        <v>746</v>
      </c>
      <c r="J13" s="15" t="s">
        <v>746</v>
      </c>
      <c r="K13" s="19">
        <v>15</v>
      </c>
    </row>
    <row r="14" spans="1:11" ht="38.25">
      <c r="A14" s="15" t="s">
        <v>747</v>
      </c>
      <c r="B14" s="16">
        <v>80006490504</v>
      </c>
      <c r="C14" s="17" t="s">
        <v>706</v>
      </c>
      <c r="D14" s="18" t="s">
        <v>748</v>
      </c>
      <c r="E14" s="18" t="s">
        <v>708</v>
      </c>
      <c r="F14" s="17" t="s">
        <v>749</v>
      </c>
      <c r="G14" s="17" t="s">
        <v>749</v>
      </c>
      <c r="H14" s="19">
        <v>35</v>
      </c>
      <c r="I14" s="20" t="s">
        <v>750</v>
      </c>
      <c r="J14" s="20" t="s">
        <v>750</v>
      </c>
      <c r="K14" s="19">
        <v>35</v>
      </c>
    </row>
    <row r="15" spans="1:11" ht="38.25">
      <c r="A15" s="15" t="s">
        <v>751</v>
      </c>
      <c r="B15" s="16">
        <v>80006490504</v>
      </c>
      <c r="C15" s="17" t="s">
        <v>706</v>
      </c>
      <c r="D15" s="18" t="s">
        <v>752</v>
      </c>
      <c r="E15" s="18" t="s">
        <v>708</v>
      </c>
      <c r="F15" s="17" t="s">
        <v>745</v>
      </c>
      <c r="G15" s="17" t="s">
        <v>745</v>
      </c>
      <c r="H15" s="19">
        <v>492.39</v>
      </c>
      <c r="I15" s="20" t="s">
        <v>750</v>
      </c>
      <c r="J15" s="20" t="s">
        <v>750</v>
      </c>
      <c r="K15" s="19">
        <v>492.39</v>
      </c>
    </row>
    <row r="16" spans="1:11" ht="38.25">
      <c r="A16" s="15" t="s">
        <v>753</v>
      </c>
      <c r="B16" s="16">
        <v>80006490504</v>
      </c>
      <c r="C16" s="17" t="s">
        <v>706</v>
      </c>
      <c r="D16" s="18" t="s">
        <v>754</v>
      </c>
      <c r="E16" s="18" t="s">
        <v>708</v>
      </c>
      <c r="F16" s="17" t="s">
        <v>745</v>
      </c>
      <c r="G16" s="17" t="s">
        <v>745</v>
      </c>
      <c r="H16" s="19">
        <v>1077.3399999999999</v>
      </c>
      <c r="I16" s="15" t="s">
        <v>755</v>
      </c>
      <c r="J16" s="15" t="s">
        <v>755</v>
      </c>
      <c r="K16" s="19">
        <v>1077.3399999999999</v>
      </c>
    </row>
    <row r="17" spans="1:11" ht="38.25">
      <c r="A17" s="15" t="s">
        <v>756</v>
      </c>
      <c r="B17" s="16">
        <v>80006490504</v>
      </c>
      <c r="C17" s="17" t="s">
        <v>706</v>
      </c>
      <c r="D17" s="18" t="s">
        <v>757</v>
      </c>
      <c r="E17" s="18" t="s">
        <v>708</v>
      </c>
      <c r="F17" s="17" t="s">
        <v>758</v>
      </c>
      <c r="G17" s="17" t="s">
        <v>758</v>
      </c>
      <c r="H17" s="19">
        <v>150</v>
      </c>
      <c r="I17" s="20" t="s">
        <v>750</v>
      </c>
      <c r="J17" s="20" t="s">
        <v>750</v>
      </c>
      <c r="K17" s="19">
        <v>150</v>
      </c>
    </row>
    <row r="18" spans="1:11" ht="38.25">
      <c r="A18" s="15" t="s">
        <v>759</v>
      </c>
      <c r="B18" s="16">
        <v>80006490504</v>
      </c>
      <c r="C18" s="17" t="s">
        <v>706</v>
      </c>
      <c r="D18" s="18" t="s">
        <v>760</v>
      </c>
      <c r="E18" s="18" t="s">
        <v>708</v>
      </c>
      <c r="F18" s="17" t="s">
        <v>745</v>
      </c>
      <c r="G18" s="17" t="s">
        <v>745</v>
      </c>
      <c r="H18" s="19">
        <v>119.83</v>
      </c>
      <c r="I18" s="20" t="s">
        <v>761</v>
      </c>
      <c r="J18" s="20" t="s">
        <v>761</v>
      </c>
      <c r="K18" s="19">
        <v>119.83</v>
      </c>
    </row>
    <row r="19" spans="1:11" ht="38.25">
      <c r="A19" s="15" t="s">
        <v>762</v>
      </c>
      <c r="B19" s="16">
        <v>80006490504</v>
      </c>
      <c r="C19" s="17" t="s">
        <v>706</v>
      </c>
      <c r="D19" s="18" t="s">
        <v>763</v>
      </c>
      <c r="E19" s="18" t="s">
        <v>708</v>
      </c>
      <c r="F19" s="17" t="s">
        <v>764</v>
      </c>
      <c r="G19" s="17" t="s">
        <v>764</v>
      </c>
      <c r="H19" s="19">
        <v>3261</v>
      </c>
      <c r="I19" s="20" t="s">
        <v>765</v>
      </c>
      <c r="J19" s="20" t="s">
        <v>765</v>
      </c>
      <c r="K19" s="19">
        <v>3261</v>
      </c>
    </row>
    <row r="20" spans="1:11" ht="38.25">
      <c r="A20" s="15" t="s">
        <v>766</v>
      </c>
      <c r="B20" s="16">
        <v>80006490504</v>
      </c>
      <c r="C20" s="17" t="s">
        <v>706</v>
      </c>
      <c r="D20" s="18" t="s">
        <v>767</v>
      </c>
      <c r="E20" s="18" t="s">
        <v>708</v>
      </c>
      <c r="F20" s="17" t="s">
        <v>768</v>
      </c>
      <c r="G20" s="17" t="s">
        <v>768</v>
      </c>
      <c r="H20" s="19">
        <v>165</v>
      </c>
      <c r="I20" s="20" t="s">
        <v>765</v>
      </c>
      <c r="J20" s="20" t="s">
        <v>765</v>
      </c>
      <c r="K20" s="19">
        <v>165</v>
      </c>
    </row>
    <row r="21" spans="1:11" ht="38.25">
      <c r="A21" s="15" t="s">
        <v>769</v>
      </c>
      <c r="B21" s="16">
        <v>80006490504</v>
      </c>
      <c r="C21" s="17" t="s">
        <v>706</v>
      </c>
      <c r="D21" s="18" t="s">
        <v>770</v>
      </c>
      <c r="E21" s="18" t="s">
        <v>708</v>
      </c>
      <c r="F21" s="17" t="s">
        <v>771</v>
      </c>
      <c r="G21" s="17" t="s">
        <v>771</v>
      </c>
      <c r="H21" s="19">
        <v>450</v>
      </c>
      <c r="I21" s="15" t="s">
        <v>772</v>
      </c>
      <c r="J21" s="15" t="s">
        <v>772</v>
      </c>
      <c r="K21" s="19">
        <v>450</v>
      </c>
    </row>
    <row r="22" spans="1:11" ht="38.25">
      <c r="A22" s="15" t="s">
        <v>773</v>
      </c>
      <c r="B22" s="16">
        <v>80006490504</v>
      </c>
      <c r="C22" s="17" t="s">
        <v>706</v>
      </c>
      <c r="D22" s="18" t="s">
        <v>774</v>
      </c>
      <c r="E22" s="18" t="s">
        <v>708</v>
      </c>
      <c r="F22" s="17" t="s">
        <v>775</v>
      </c>
      <c r="G22" s="17" t="s">
        <v>775</v>
      </c>
      <c r="H22" s="19">
        <v>831.25</v>
      </c>
      <c r="I22" s="15" t="s">
        <v>765</v>
      </c>
      <c r="J22" s="15" t="s">
        <v>765</v>
      </c>
      <c r="K22" s="19">
        <v>831.25</v>
      </c>
    </row>
    <row r="23" spans="1:11" ht="38.25">
      <c r="A23" s="15" t="s">
        <v>776</v>
      </c>
      <c r="B23" s="16">
        <v>80006490504</v>
      </c>
      <c r="C23" s="17" t="s">
        <v>706</v>
      </c>
      <c r="D23" s="18" t="s">
        <v>777</v>
      </c>
      <c r="E23" s="18" t="s">
        <v>708</v>
      </c>
      <c r="F23" s="17" t="s">
        <v>749</v>
      </c>
      <c r="G23" s="17" t="s">
        <v>749</v>
      </c>
      <c r="H23" s="19">
        <v>35</v>
      </c>
      <c r="I23" s="15" t="s">
        <v>778</v>
      </c>
      <c r="J23" s="15" t="s">
        <v>778</v>
      </c>
      <c r="K23" s="19">
        <v>35</v>
      </c>
    </row>
    <row r="24" spans="1:11" ht="38.25">
      <c r="A24" s="15" t="s">
        <v>779</v>
      </c>
      <c r="B24" s="16">
        <v>80006490504</v>
      </c>
      <c r="C24" s="17" t="s">
        <v>706</v>
      </c>
      <c r="D24" s="18" t="s">
        <v>780</v>
      </c>
      <c r="E24" s="18" t="s">
        <v>708</v>
      </c>
      <c r="F24" s="17" t="s">
        <v>749</v>
      </c>
      <c r="G24" s="17" t="s">
        <v>749</v>
      </c>
      <c r="H24" s="19">
        <v>35</v>
      </c>
      <c r="I24" s="15" t="s">
        <v>778</v>
      </c>
      <c r="J24" s="15" t="s">
        <v>778</v>
      </c>
      <c r="K24" s="19">
        <v>35</v>
      </c>
    </row>
    <row r="25" spans="1:11" ht="38.25">
      <c r="A25" s="15" t="s">
        <v>781</v>
      </c>
      <c r="B25" s="16">
        <v>80006490504</v>
      </c>
      <c r="C25" s="17" t="s">
        <v>706</v>
      </c>
      <c r="D25" s="18" t="s">
        <v>782</v>
      </c>
      <c r="E25" s="18" t="s">
        <v>708</v>
      </c>
      <c r="F25" s="17" t="s">
        <v>665</v>
      </c>
      <c r="G25" s="17" t="s">
        <v>665</v>
      </c>
      <c r="H25" s="19">
        <v>50</v>
      </c>
      <c r="I25" s="15" t="s">
        <v>783</v>
      </c>
      <c r="J25" s="15" t="s">
        <v>783</v>
      </c>
      <c r="K25" s="19">
        <v>50</v>
      </c>
    </row>
    <row r="26" spans="1:11" ht="38.25">
      <c r="A26" s="15" t="s">
        <v>784</v>
      </c>
      <c r="B26" s="16">
        <v>80006490504</v>
      </c>
      <c r="C26" s="17" t="s">
        <v>706</v>
      </c>
      <c r="D26" s="18" t="s">
        <v>785</v>
      </c>
      <c r="E26" s="18" t="s">
        <v>708</v>
      </c>
      <c r="F26" s="17" t="s">
        <v>786</v>
      </c>
      <c r="G26" s="17" t="s">
        <v>786</v>
      </c>
      <c r="H26" s="19">
        <v>370</v>
      </c>
      <c r="I26" s="15" t="s">
        <v>730</v>
      </c>
      <c r="J26" s="15" t="s">
        <v>730</v>
      </c>
      <c r="K26" s="19">
        <v>370</v>
      </c>
    </row>
    <row r="27" spans="1:11" ht="38.25">
      <c r="A27" s="15" t="s">
        <v>787</v>
      </c>
      <c r="B27" s="16">
        <v>80006490504</v>
      </c>
      <c r="C27" s="17" t="s">
        <v>706</v>
      </c>
      <c r="D27" s="18" t="s">
        <v>788</v>
      </c>
      <c r="E27" s="18" t="s">
        <v>708</v>
      </c>
      <c r="F27" s="17" t="s">
        <v>789</v>
      </c>
      <c r="G27" s="17" t="s">
        <v>789</v>
      </c>
      <c r="H27" s="19">
        <v>210</v>
      </c>
      <c r="I27" s="15" t="s">
        <v>790</v>
      </c>
      <c r="J27" s="15" t="s">
        <v>790</v>
      </c>
      <c r="K27" s="19">
        <v>210</v>
      </c>
    </row>
    <row r="28" spans="1:11" ht="51">
      <c r="A28" s="15" t="s">
        <v>791</v>
      </c>
      <c r="B28" s="16">
        <v>80006490504</v>
      </c>
      <c r="C28" s="17" t="s">
        <v>706</v>
      </c>
      <c r="D28" s="18" t="s">
        <v>792</v>
      </c>
      <c r="E28" s="18" t="s">
        <v>733</v>
      </c>
      <c r="F28" s="17" t="s">
        <v>734</v>
      </c>
      <c r="G28" s="17" t="s">
        <v>734</v>
      </c>
      <c r="H28" s="19">
        <v>1573.5</v>
      </c>
      <c r="I28" s="15" t="s">
        <v>793</v>
      </c>
      <c r="J28" s="15" t="s">
        <v>793</v>
      </c>
      <c r="K28" s="19">
        <v>1573.5</v>
      </c>
    </row>
    <row r="29" spans="1:11" ht="38.25">
      <c r="A29" s="15" t="s">
        <v>794</v>
      </c>
      <c r="B29" s="16">
        <v>80006490504</v>
      </c>
      <c r="C29" s="17" t="s">
        <v>706</v>
      </c>
      <c r="D29" s="18" t="s">
        <v>795</v>
      </c>
      <c r="E29" s="18" t="s">
        <v>708</v>
      </c>
      <c r="F29" s="17" t="s">
        <v>796</v>
      </c>
      <c r="G29" s="17" t="s">
        <v>796</v>
      </c>
      <c r="H29" s="19">
        <v>306.25</v>
      </c>
      <c r="I29" s="15" t="s">
        <v>797</v>
      </c>
      <c r="J29" s="15" t="s">
        <v>797</v>
      </c>
      <c r="K29" s="19">
        <v>306.25</v>
      </c>
    </row>
    <row r="30" spans="1:11" ht="38.25">
      <c r="A30" s="15" t="s">
        <v>798</v>
      </c>
      <c r="B30" s="16">
        <v>80006490504</v>
      </c>
      <c r="C30" s="17" t="s">
        <v>706</v>
      </c>
      <c r="D30" s="18" t="s">
        <v>799</v>
      </c>
      <c r="E30" s="18" t="s">
        <v>708</v>
      </c>
      <c r="F30" s="17" t="s">
        <v>800</v>
      </c>
      <c r="G30" s="17" t="s">
        <v>800</v>
      </c>
      <c r="H30" s="19">
        <v>55</v>
      </c>
      <c r="I30" s="15" t="s">
        <v>765</v>
      </c>
      <c r="J30" s="15" t="s">
        <v>765</v>
      </c>
      <c r="K30" s="19">
        <v>55</v>
      </c>
    </row>
    <row r="31" spans="1:11" ht="51">
      <c r="A31" s="15" t="s">
        <v>801</v>
      </c>
      <c r="B31" s="16">
        <v>80006490504</v>
      </c>
      <c r="C31" s="17" t="s">
        <v>706</v>
      </c>
      <c r="D31" s="18" t="s">
        <v>802</v>
      </c>
      <c r="E31" s="18" t="s">
        <v>733</v>
      </c>
      <c r="F31" s="17" t="s">
        <v>734</v>
      </c>
      <c r="G31" s="17" t="s">
        <v>734</v>
      </c>
      <c r="H31" s="19">
        <v>4172</v>
      </c>
      <c r="I31" s="15" t="s">
        <v>803</v>
      </c>
      <c r="J31" s="15" t="s">
        <v>803</v>
      </c>
      <c r="K31" s="19">
        <v>4172</v>
      </c>
    </row>
    <row r="32" spans="1:11" ht="38.25">
      <c r="A32" s="15" t="s">
        <v>804</v>
      </c>
      <c r="B32" s="16">
        <v>80006490504</v>
      </c>
      <c r="C32" s="17" t="s">
        <v>706</v>
      </c>
      <c r="D32" s="18" t="s">
        <v>805</v>
      </c>
      <c r="E32" s="18" t="s">
        <v>708</v>
      </c>
      <c r="F32" s="17" t="s">
        <v>806</v>
      </c>
      <c r="G32" s="17" t="s">
        <v>806</v>
      </c>
      <c r="H32" s="19">
        <v>86.07</v>
      </c>
      <c r="I32" s="15" t="s">
        <v>807</v>
      </c>
      <c r="J32" s="15" t="s">
        <v>807</v>
      </c>
      <c r="K32" s="19">
        <v>86.07</v>
      </c>
    </row>
    <row r="33" spans="1:11" ht="38.25">
      <c r="A33" s="15" t="s">
        <v>808</v>
      </c>
      <c r="B33" s="16">
        <v>80006490504</v>
      </c>
      <c r="C33" s="17" t="s">
        <v>706</v>
      </c>
      <c r="D33" s="18" t="s">
        <v>809</v>
      </c>
      <c r="E33" s="18" t="s">
        <v>708</v>
      </c>
      <c r="F33" s="17" t="s">
        <v>800</v>
      </c>
      <c r="G33" s="17" t="s">
        <v>800</v>
      </c>
      <c r="H33" s="19">
        <v>84.2</v>
      </c>
      <c r="I33" s="15" t="s">
        <v>810</v>
      </c>
      <c r="J33" s="15" t="s">
        <v>810</v>
      </c>
      <c r="K33" s="19">
        <v>84.2</v>
      </c>
    </row>
    <row r="34" spans="1:11" ht="38.25">
      <c r="A34" s="15" t="s">
        <v>811</v>
      </c>
      <c r="B34" s="16">
        <v>80006490504</v>
      </c>
      <c r="C34" s="17" t="s">
        <v>706</v>
      </c>
      <c r="D34" s="18" t="s">
        <v>812</v>
      </c>
      <c r="E34" s="18" t="s">
        <v>708</v>
      </c>
      <c r="F34" s="17" t="s">
        <v>713</v>
      </c>
      <c r="G34" s="17" t="s">
        <v>713</v>
      </c>
      <c r="H34" s="19">
        <v>230.62</v>
      </c>
      <c r="I34" s="15" t="s">
        <v>813</v>
      </c>
      <c r="J34" s="15" t="s">
        <v>813</v>
      </c>
      <c r="K34" s="19">
        <v>230.62</v>
      </c>
    </row>
    <row r="35" spans="1:11" ht="38.25">
      <c r="A35" s="15" t="s">
        <v>814</v>
      </c>
      <c r="B35" s="16">
        <v>80006490504</v>
      </c>
      <c r="C35" s="17" t="s">
        <v>706</v>
      </c>
      <c r="D35" s="18" t="s">
        <v>815</v>
      </c>
      <c r="E35" s="18" t="s">
        <v>708</v>
      </c>
      <c r="F35" s="17" t="s">
        <v>816</v>
      </c>
      <c r="G35" s="17" t="s">
        <v>816</v>
      </c>
      <c r="H35" s="19">
        <v>258.38</v>
      </c>
      <c r="I35" s="15" t="s">
        <v>817</v>
      </c>
      <c r="J35" s="15" t="s">
        <v>817</v>
      </c>
      <c r="K35" s="19">
        <v>258.38</v>
      </c>
    </row>
    <row r="36" spans="1:11" ht="38.25">
      <c r="A36" s="15" t="s">
        <v>818</v>
      </c>
      <c r="B36" s="16">
        <v>80006490504</v>
      </c>
      <c r="C36" s="17" t="s">
        <v>706</v>
      </c>
      <c r="D36" s="18" t="s">
        <v>819</v>
      </c>
      <c r="E36" s="18" t="s">
        <v>708</v>
      </c>
      <c r="F36" s="17" t="s">
        <v>742</v>
      </c>
      <c r="G36" s="17" t="s">
        <v>742</v>
      </c>
      <c r="H36" s="19">
        <v>460</v>
      </c>
      <c r="I36" s="15" t="s">
        <v>820</v>
      </c>
      <c r="J36" s="15" t="s">
        <v>820</v>
      </c>
      <c r="K36" s="19">
        <v>460</v>
      </c>
    </row>
    <row r="37" spans="1:11" ht="38.25">
      <c r="A37" s="15" t="s">
        <v>821</v>
      </c>
      <c r="B37" s="16">
        <v>80006490504</v>
      </c>
      <c r="C37" s="17" t="s">
        <v>706</v>
      </c>
      <c r="D37" s="18" t="s">
        <v>822</v>
      </c>
      <c r="E37" s="18" t="s">
        <v>708</v>
      </c>
      <c r="F37" s="17" t="s">
        <v>823</v>
      </c>
      <c r="G37" s="17" t="s">
        <v>823</v>
      </c>
      <c r="H37" s="19">
        <v>876</v>
      </c>
      <c r="I37" s="15" t="s">
        <v>824</v>
      </c>
      <c r="J37" s="15" t="s">
        <v>824</v>
      </c>
      <c r="K37" s="19">
        <v>876</v>
      </c>
    </row>
    <row r="38" spans="1:11" ht="38.25">
      <c r="A38" s="15" t="s">
        <v>825</v>
      </c>
      <c r="B38" s="16">
        <v>80006490504</v>
      </c>
      <c r="C38" s="17" t="s">
        <v>706</v>
      </c>
      <c r="D38" s="18" t="s">
        <v>826</v>
      </c>
      <c r="E38" s="18" t="s">
        <v>708</v>
      </c>
      <c r="F38" s="17" t="s">
        <v>816</v>
      </c>
      <c r="G38" s="17" t="s">
        <v>816</v>
      </c>
      <c r="H38" s="19">
        <v>200</v>
      </c>
      <c r="I38" s="15" t="s">
        <v>827</v>
      </c>
      <c r="J38" s="15" t="s">
        <v>828</v>
      </c>
      <c r="K38" s="19">
        <v>200</v>
      </c>
    </row>
    <row r="39" spans="1:11" ht="38.25">
      <c r="A39" s="15" t="s">
        <v>829</v>
      </c>
      <c r="B39" s="16">
        <v>80006490504</v>
      </c>
      <c r="C39" s="17" t="s">
        <v>706</v>
      </c>
      <c r="D39" s="18" t="s">
        <v>830</v>
      </c>
      <c r="E39" s="18" t="s">
        <v>708</v>
      </c>
      <c r="F39" s="17" t="s">
        <v>831</v>
      </c>
      <c r="G39" s="17" t="s">
        <v>831</v>
      </c>
      <c r="H39" s="19">
        <v>90</v>
      </c>
      <c r="I39" s="15" t="s">
        <v>832</v>
      </c>
      <c r="J39" s="15" t="s">
        <v>832</v>
      </c>
      <c r="K39" s="19">
        <v>90</v>
      </c>
    </row>
    <row r="40" spans="1:11" ht="38.25">
      <c r="A40" s="15" t="s">
        <v>833</v>
      </c>
      <c r="B40" s="16">
        <v>80006490504</v>
      </c>
      <c r="C40" s="17" t="s">
        <v>706</v>
      </c>
      <c r="D40" s="18" t="s">
        <v>834</v>
      </c>
      <c r="E40" s="18" t="s">
        <v>708</v>
      </c>
      <c r="F40" s="17" t="s">
        <v>745</v>
      </c>
      <c r="G40" s="17" t="s">
        <v>745</v>
      </c>
      <c r="H40" s="19">
        <v>234.22</v>
      </c>
      <c r="I40" s="15" t="s">
        <v>755</v>
      </c>
      <c r="J40" s="15" t="s">
        <v>755</v>
      </c>
      <c r="K40" s="19">
        <v>234.22</v>
      </c>
    </row>
    <row r="41" spans="1:11" ht="38.25">
      <c r="A41" s="15" t="s">
        <v>835</v>
      </c>
      <c r="B41" s="16">
        <v>80006490504</v>
      </c>
      <c r="C41" s="17" t="s">
        <v>706</v>
      </c>
      <c r="D41" s="18" t="s">
        <v>836</v>
      </c>
      <c r="E41" s="18" t="s">
        <v>708</v>
      </c>
      <c r="F41" s="17" t="s">
        <v>745</v>
      </c>
      <c r="G41" s="17" t="s">
        <v>745</v>
      </c>
      <c r="H41" s="19">
        <v>547.86</v>
      </c>
      <c r="I41" s="15" t="s">
        <v>755</v>
      </c>
      <c r="J41" s="15" t="s">
        <v>755</v>
      </c>
      <c r="K41" s="19">
        <v>547.86</v>
      </c>
    </row>
    <row r="42" spans="1:11" ht="38.25">
      <c r="A42" s="15" t="s">
        <v>837</v>
      </c>
      <c r="B42" s="16">
        <v>80006490504</v>
      </c>
      <c r="C42" s="17" t="s">
        <v>706</v>
      </c>
      <c r="D42" s="18" t="s">
        <v>838</v>
      </c>
      <c r="E42" s="18" t="s">
        <v>708</v>
      </c>
      <c r="F42" s="17" t="s">
        <v>745</v>
      </c>
      <c r="G42" s="17" t="s">
        <v>745</v>
      </c>
      <c r="H42" s="19">
        <v>155.66</v>
      </c>
      <c r="I42" s="15" t="s">
        <v>755</v>
      </c>
      <c r="J42" s="15" t="s">
        <v>755</v>
      </c>
      <c r="K42" s="19">
        <v>155.66</v>
      </c>
    </row>
    <row r="43" spans="1:11" ht="38.25">
      <c r="A43" s="15" t="s">
        <v>839</v>
      </c>
      <c r="B43" s="16">
        <v>80006490504</v>
      </c>
      <c r="C43" s="17" t="s">
        <v>706</v>
      </c>
      <c r="D43" s="18" t="s">
        <v>840</v>
      </c>
      <c r="E43" s="18" t="s">
        <v>708</v>
      </c>
      <c r="F43" s="17" t="s">
        <v>745</v>
      </c>
      <c r="G43" s="17" t="s">
        <v>745</v>
      </c>
      <c r="H43" s="19">
        <v>146.5</v>
      </c>
      <c r="I43" s="15" t="s">
        <v>755</v>
      </c>
      <c r="J43" s="15" t="s">
        <v>755</v>
      </c>
      <c r="K43" s="19">
        <v>146.5</v>
      </c>
    </row>
    <row r="44" spans="1:11" ht="38.25">
      <c r="A44" s="15" t="s">
        <v>841</v>
      </c>
      <c r="B44" s="16">
        <v>80006490504</v>
      </c>
      <c r="C44" s="17" t="s">
        <v>706</v>
      </c>
      <c r="D44" s="18" t="s">
        <v>842</v>
      </c>
      <c r="E44" s="18" t="s">
        <v>708</v>
      </c>
      <c r="F44" s="17" t="s">
        <v>831</v>
      </c>
      <c r="G44" s="17" t="s">
        <v>831</v>
      </c>
      <c r="H44" s="19">
        <v>65.849999999999994</v>
      </c>
      <c r="I44" s="15" t="s">
        <v>755</v>
      </c>
      <c r="J44" s="15" t="s">
        <v>755</v>
      </c>
      <c r="K44" s="19">
        <v>65.849999999999994</v>
      </c>
    </row>
    <row r="45" spans="1:11" ht="38.25">
      <c r="A45" s="15" t="s">
        <v>843</v>
      </c>
      <c r="B45" s="16">
        <v>80006490504</v>
      </c>
      <c r="C45" s="17" t="s">
        <v>706</v>
      </c>
      <c r="D45" s="18" t="s">
        <v>844</v>
      </c>
      <c r="E45" s="18" t="s">
        <v>708</v>
      </c>
      <c r="F45" s="17" t="s">
        <v>831</v>
      </c>
      <c r="G45" s="17" t="s">
        <v>831</v>
      </c>
      <c r="H45" s="19">
        <v>13.86</v>
      </c>
      <c r="I45" s="15" t="s">
        <v>755</v>
      </c>
      <c r="J45" s="15" t="s">
        <v>755</v>
      </c>
      <c r="K45" s="19">
        <v>13.86</v>
      </c>
    </row>
    <row r="46" spans="1:11" ht="38.25">
      <c r="A46" s="15" t="s">
        <v>845</v>
      </c>
      <c r="B46" s="16">
        <v>80006490504</v>
      </c>
      <c r="C46" s="17" t="s">
        <v>706</v>
      </c>
      <c r="D46" s="18" t="s">
        <v>846</v>
      </c>
      <c r="E46" s="18" t="s">
        <v>708</v>
      </c>
      <c r="F46" s="17" t="s">
        <v>847</v>
      </c>
      <c r="G46" s="17" t="s">
        <v>847</v>
      </c>
      <c r="H46" s="19">
        <v>2107.5</v>
      </c>
      <c r="I46" s="15" t="s">
        <v>722</v>
      </c>
      <c r="J46" s="15" t="s">
        <v>848</v>
      </c>
      <c r="K46" s="19">
        <v>2107.5</v>
      </c>
    </row>
    <row r="47" spans="1:11" ht="38.25">
      <c r="A47" s="15" t="s">
        <v>849</v>
      </c>
      <c r="B47" s="16">
        <v>80006490504</v>
      </c>
      <c r="C47" s="17" t="s">
        <v>706</v>
      </c>
      <c r="D47" s="18" t="s">
        <v>846</v>
      </c>
      <c r="E47" s="18" t="s">
        <v>708</v>
      </c>
      <c r="F47" s="17" t="s">
        <v>850</v>
      </c>
      <c r="G47" s="17" t="s">
        <v>850</v>
      </c>
      <c r="H47" s="19">
        <v>2755</v>
      </c>
      <c r="I47" s="15" t="s">
        <v>851</v>
      </c>
      <c r="J47" s="15" t="s">
        <v>851</v>
      </c>
      <c r="K47" s="19">
        <v>2755</v>
      </c>
    </row>
    <row r="48" spans="1:11" ht="38.25">
      <c r="A48" s="15" t="s">
        <v>852</v>
      </c>
      <c r="B48" s="16">
        <v>80006490504</v>
      </c>
      <c r="C48" s="17" t="s">
        <v>706</v>
      </c>
      <c r="D48" s="18" t="s">
        <v>853</v>
      </c>
      <c r="E48" s="18" t="s">
        <v>708</v>
      </c>
      <c r="F48" s="17" t="s">
        <v>745</v>
      </c>
      <c r="G48" s="17" t="s">
        <v>745</v>
      </c>
      <c r="H48" s="19">
        <v>113</v>
      </c>
      <c r="I48" s="15" t="s">
        <v>827</v>
      </c>
      <c r="J48" s="15" t="s">
        <v>827</v>
      </c>
      <c r="K48" s="19">
        <v>113</v>
      </c>
    </row>
    <row r="49" spans="1:11" ht="51">
      <c r="A49" s="15" t="s">
        <v>854</v>
      </c>
      <c r="B49" s="16">
        <v>80006490504</v>
      </c>
      <c r="C49" s="17" t="s">
        <v>706</v>
      </c>
      <c r="D49" s="18" t="s">
        <v>855</v>
      </c>
      <c r="E49" s="18" t="s">
        <v>733</v>
      </c>
      <c r="F49" s="17" t="s">
        <v>856</v>
      </c>
      <c r="G49" s="17" t="s">
        <v>856</v>
      </c>
      <c r="H49" s="19">
        <v>2521</v>
      </c>
      <c r="I49" s="20" t="s">
        <v>857</v>
      </c>
      <c r="J49" s="20" t="s">
        <v>857</v>
      </c>
      <c r="K49" s="19">
        <v>2521</v>
      </c>
    </row>
    <row r="50" spans="1:11" ht="38.25">
      <c r="A50" s="15" t="s">
        <v>858</v>
      </c>
      <c r="B50" s="16">
        <v>80006490504</v>
      </c>
      <c r="C50" s="17" t="s">
        <v>706</v>
      </c>
      <c r="D50" s="18" t="s">
        <v>859</v>
      </c>
      <c r="E50" s="18" t="s">
        <v>708</v>
      </c>
      <c r="F50" s="17" t="s">
        <v>860</v>
      </c>
      <c r="G50" s="17" t="s">
        <v>860</v>
      </c>
      <c r="H50" s="19">
        <v>160</v>
      </c>
      <c r="I50" s="15" t="s">
        <v>793</v>
      </c>
      <c r="J50" s="15" t="s">
        <v>793</v>
      </c>
      <c r="K50" s="19">
        <v>160</v>
      </c>
    </row>
    <row r="51" spans="1:11" ht="38.25">
      <c r="A51" s="15" t="s">
        <v>861</v>
      </c>
      <c r="B51" s="16">
        <v>80006490504</v>
      </c>
      <c r="C51" s="17" t="s">
        <v>706</v>
      </c>
      <c r="D51" s="18" t="s">
        <v>862</v>
      </c>
      <c r="E51" s="18" t="s">
        <v>708</v>
      </c>
      <c r="F51" s="17" t="s">
        <v>863</v>
      </c>
      <c r="G51" s="17" t="s">
        <v>863</v>
      </c>
      <c r="H51" s="19">
        <v>2000</v>
      </c>
      <c r="I51" s="15" t="s">
        <v>817</v>
      </c>
      <c r="J51" s="15" t="s">
        <v>817</v>
      </c>
      <c r="K51" s="19">
        <v>2000</v>
      </c>
    </row>
    <row r="52" spans="1:11" ht="38.25">
      <c r="A52" s="15" t="s">
        <v>864</v>
      </c>
      <c r="B52" s="16">
        <v>80006490504</v>
      </c>
      <c r="C52" s="17" t="s">
        <v>706</v>
      </c>
      <c r="D52" s="18" t="s">
        <v>865</v>
      </c>
      <c r="E52" s="18" t="s">
        <v>708</v>
      </c>
      <c r="F52" s="17" t="s">
        <v>866</v>
      </c>
      <c r="G52" s="17" t="s">
        <v>866</v>
      </c>
      <c r="H52" s="19">
        <v>570</v>
      </c>
      <c r="I52" s="15" t="s">
        <v>867</v>
      </c>
      <c r="J52" s="15" t="s">
        <v>867</v>
      </c>
      <c r="K52" s="19">
        <v>570</v>
      </c>
    </row>
    <row r="53" spans="1:11" ht="38.25">
      <c r="A53" s="15" t="s">
        <v>868</v>
      </c>
      <c r="B53" s="16">
        <v>80006490504</v>
      </c>
      <c r="C53" s="17" t="s">
        <v>706</v>
      </c>
      <c r="D53" s="18" t="s">
        <v>869</v>
      </c>
      <c r="E53" s="18" t="s">
        <v>708</v>
      </c>
      <c r="F53" s="17" t="s">
        <v>749</v>
      </c>
      <c r="G53" s="17" t="s">
        <v>749</v>
      </c>
      <c r="H53" s="19">
        <v>35</v>
      </c>
      <c r="I53" s="15" t="s">
        <v>870</v>
      </c>
      <c r="J53" s="15" t="s">
        <v>870</v>
      </c>
      <c r="K53" s="19">
        <v>35</v>
      </c>
    </row>
    <row r="54" spans="1:11" ht="38.25">
      <c r="A54" s="15" t="s">
        <v>871</v>
      </c>
      <c r="B54" s="16">
        <v>80006490504</v>
      </c>
      <c r="C54" s="17" t="s">
        <v>706</v>
      </c>
      <c r="D54" s="18" t="s">
        <v>872</v>
      </c>
      <c r="E54" s="18" t="s">
        <v>708</v>
      </c>
      <c r="F54" s="17" t="s">
        <v>831</v>
      </c>
      <c r="G54" s="17" t="s">
        <v>831</v>
      </c>
      <c r="H54" s="19">
        <v>69.599999999999994</v>
      </c>
      <c r="I54" s="15" t="s">
        <v>870</v>
      </c>
      <c r="J54" s="15" t="s">
        <v>870</v>
      </c>
      <c r="K54" s="19">
        <v>69.599999999999994</v>
      </c>
    </row>
    <row r="55" spans="1:11" ht="38.25">
      <c r="A55" s="15" t="s">
        <v>873</v>
      </c>
      <c r="B55" s="16">
        <v>80006490504</v>
      </c>
      <c r="C55" s="17" t="s">
        <v>706</v>
      </c>
      <c r="D55" s="18" t="s">
        <v>874</v>
      </c>
      <c r="E55" s="18" t="s">
        <v>708</v>
      </c>
      <c r="F55" s="17" t="s">
        <v>831</v>
      </c>
      <c r="G55" s="17" t="s">
        <v>831</v>
      </c>
      <c r="H55" s="19">
        <v>201.84</v>
      </c>
      <c r="I55" s="15" t="s">
        <v>875</v>
      </c>
      <c r="J55" s="15" t="s">
        <v>875</v>
      </c>
      <c r="K55" s="19">
        <v>201.84</v>
      </c>
    </row>
    <row r="56" spans="1:11" ht="38.25">
      <c r="A56" s="15" t="s">
        <v>876</v>
      </c>
      <c r="B56" s="16">
        <v>80006490504</v>
      </c>
      <c r="C56" s="17" t="s">
        <v>706</v>
      </c>
      <c r="D56" s="18" t="s">
        <v>877</v>
      </c>
      <c r="E56" s="18" t="s">
        <v>708</v>
      </c>
      <c r="F56" s="17" t="s">
        <v>878</v>
      </c>
      <c r="G56" s="17" t="s">
        <v>878</v>
      </c>
      <c r="H56" s="19">
        <v>1792.37</v>
      </c>
      <c r="I56" s="15" t="s">
        <v>875</v>
      </c>
      <c r="J56" s="15" t="s">
        <v>875</v>
      </c>
      <c r="K56" s="19">
        <v>1792.37</v>
      </c>
    </row>
    <row r="57" spans="1:11" ht="38.25">
      <c r="A57" s="15" t="s">
        <v>879</v>
      </c>
      <c r="B57" s="16">
        <v>80006490504</v>
      </c>
      <c r="C57" s="17" t="s">
        <v>706</v>
      </c>
      <c r="D57" s="18" t="s">
        <v>880</v>
      </c>
      <c r="E57" s="18" t="s">
        <v>708</v>
      </c>
      <c r="F57" s="17" t="s">
        <v>881</v>
      </c>
      <c r="G57" s="17" t="s">
        <v>881</v>
      </c>
      <c r="H57" s="21">
        <v>843.36</v>
      </c>
      <c r="I57" s="15" t="s">
        <v>882</v>
      </c>
      <c r="J57" s="15" t="s">
        <v>882</v>
      </c>
      <c r="K57" s="21">
        <v>843.36</v>
      </c>
    </row>
    <row r="58" spans="1:11" ht="38.25">
      <c r="A58" s="15" t="s">
        <v>883</v>
      </c>
      <c r="B58" s="16">
        <v>80006490504</v>
      </c>
      <c r="C58" s="17" t="s">
        <v>706</v>
      </c>
      <c r="D58" s="18" t="s">
        <v>884</v>
      </c>
      <c r="E58" s="18" t="s">
        <v>708</v>
      </c>
      <c r="F58" s="17" t="s">
        <v>734</v>
      </c>
      <c r="G58" s="17" t="s">
        <v>734</v>
      </c>
      <c r="H58" s="19">
        <v>785</v>
      </c>
      <c r="I58" s="15" t="s">
        <v>885</v>
      </c>
      <c r="J58" s="15" t="s">
        <v>875</v>
      </c>
      <c r="K58" s="19">
        <v>785</v>
      </c>
    </row>
    <row r="59" spans="1:11" ht="38.25">
      <c r="A59" s="15" t="s">
        <v>886</v>
      </c>
      <c r="B59" s="16">
        <v>80006490504</v>
      </c>
      <c r="C59" s="17" t="s">
        <v>706</v>
      </c>
      <c r="D59" s="18" t="s">
        <v>887</v>
      </c>
      <c r="E59" s="18" t="s">
        <v>708</v>
      </c>
      <c r="F59" s="17" t="s">
        <v>847</v>
      </c>
      <c r="G59" s="17" t="s">
        <v>847</v>
      </c>
      <c r="H59" s="19">
        <v>88</v>
      </c>
      <c r="I59" s="15" t="s">
        <v>888</v>
      </c>
      <c r="J59" s="15" t="s">
        <v>888</v>
      </c>
      <c r="K59" s="19">
        <v>88</v>
      </c>
    </row>
    <row r="60" spans="1:11" ht="38.25">
      <c r="A60" s="15" t="s">
        <v>889</v>
      </c>
      <c r="B60" s="16">
        <v>80006490504</v>
      </c>
      <c r="C60" s="17" t="s">
        <v>706</v>
      </c>
      <c r="D60" s="18" t="s">
        <v>890</v>
      </c>
      <c r="E60" s="18" t="s">
        <v>708</v>
      </c>
      <c r="F60" s="17" t="s">
        <v>891</v>
      </c>
      <c r="G60" s="17" t="s">
        <v>891</v>
      </c>
      <c r="H60" s="19">
        <v>548.47</v>
      </c>
      <c r="I60" s="15" t="s">
        <v>892</v>
      </c>
      <c r="J60" s="15" t="s">
        <v>892</v>
      </c>
      <c r="K60" s="19">
        <v>548.47</v>
      </c>
    </row>
    <row r="61" spans="1:11" ht="38.25">
      <c r="A61" s="15" t="s">
        <v>893</v>
      </c>
      <c r="B61" s="16">
        <v>80006490504</v>
      </c>
      <c r="C61" s="17" t="s">
        <v>706</v>
      </c>
      <c r="D61" s="18" t="s">
        <v>894</v>
      </c>
      <c r="E61" s="18" t="s">
        <v>708</v>
      </c>
      <c r="F61" s="17" t="s">
        <v>895</v>
      </c>
      <c r="G61" s="17" t="s">
        <v>895</v>
      </c>
      <c r="H61" s="19">
        <v>28.69</v>
      </c>
      <c r="I61" s="15" t="s">
        <v>896</v>
      </c>
      <c r="J61" s="15" t="s">
        <v>896</v>
      </c>
      <c r="K61" s="19">
        <v>28.69</v>
      </c>
    </row>
    <row r="62" spans="1:11" ht="51">
      <c r="A62" s="15" t="s">
        <v>897</v>
      </c>
      <c r="B62" s="16">
        <v>80006490504</v>
      </c>
      <c r="C62" s="17" t="s">
        <v>706</v>
      </c>
      <c r="D62" s="18" t="s">
        <v>898</v>
      </c>
      <c r="E62" s="18" t="s">
        <v>708</v>
      </c>
      <c r="F62" s="17" t="s">
        <v>899</v>
      </c>
      <c r="G62" s="17" t="s">
        <v>899</v>
      </c>
      <c r="H62" s="19">
        <v>390.5</v>
      </c>
      <c r="I62" s="15" t="s">
        <v>900</v>
      </c>
      <c r="J62" s="15" t="s">
        <v>900</v>
      </c>
      <c r="K62" s="19">
        <v>390.5</v>
      </c>
    </row>
    <row r="63" spans="1:11" ht="38.25">
      <c r="A63" s="15" t="s">
        <v>901</v>
      </c>
      <c r="B63" s="16">
        <v>80006490504</v>
      </c>
      <c r="C63" s="17" t="s">
        <v>706</v>
      </c>
      <c r="D63" s="18" t="s">
        <v>902</v>
      </c>
      <c r="E63" s="18" t="s">
        <v>708</v>
      </c>
      <c r="F63" s="17" t="s">
        <v>742</v>
      </c>
      <c r="G63" s="17" t="s">
        <v>742</v>
      </c>
      <c r="H63" s="19">
        <v>1160</v>
      </c>
      <c r="I63" s="15" t="s">
        <v>755</v>
      </c>
      <c r="J63" s="15" t="s">
        <v>903</v>
      </c>
      <c r="K63" s="19">
        <v>1160</v>
      </c>
    </row>
    <row r="64" spans="1:11" ht="38.25">
      <c r="A64" s="15" t="s">
        <v>904</v>
      </c>
      <c r="B64" s="16">
        <v>80006490504</v>
      </c>
      <c r="C64" s="17" t="s">
        <v>706</v>
      </c>
      <c r="D64" s="18" t="s">
        <v>905</v>
      </c>
      <c r="E64" s="18" t="s">
        <v>708</v>
      </c>
      <c r="F64" s="17" t="s">
        <v>906</v>
      </c>
      <c r="G64" s="17" t="s">
        <v>906</v>
      </c>
      <c r="H64" s="19">
        <v>19926.13</v>
      </c>
      <c r="I64" s="15" t="s">
        <v>907</v>
      </c>
      <c r="J64" s="15" t="s">
        <v>907</v>
      </c>
      <c r="K64" s="19">
        <v>19926.13</v>
      </c>
    </row>
    <row r="65" spans="1:11" ht="63.75">
      <c r="A65" s="15" t="s">
        <v>908</v>
      </c>
      <c r="B65" s="16">
        <v>80006490504</v>
      </c>
      <c r="C65" s="17" t="s">
        <v>706</v>
      </c>
      <c r="D65" s="18" t="s">
        <v>909</v>
      </c>
      <c r="E65" s="18" t="s">
        <v>733</v>
      </c>
      <c r="F65" s="17" t="s">
        <v>910</v>
      </c>
      <c r="G65" s="17" t="s">
        <v>910</v>
      </c>
      <c r="H65" s="19"/>
      <c r="I65" s="15" t="s">
        <v>911</v>
      </c>
      <c r="J65" s="15" t="s">
        <v>911</v>
      </c>
      <c r="K65" s="19"/>
    </row>
    <row r="66" spans="1:11" ht="38.25">
      <c r="A66" s="15" t="s">
        <v>912</v>
      </c>
      <c r="B66" s="16">
        <v>80006490504</v>
      </c>
      <c r="C66" s="17" t="s">
        <v>706</v>
      </c>
      <c r="D66" s="18" t="s">
        <v>913</v>
      </c>
      <c r="E66" s="18" t="s">
        <v>708</v>
      </c>
      <c r="F66" s="17" t="s">
        <v>789</v>
      </c>
      <c r="G66" s="17" t="s">
        <v>789</v>
      </c>
      <c r="H66" s="19">
        <v>360</v>
      </c>
      <c r="I66" s="15" t="s">
        <v>888</v>
      </c>
      <c r="J66" s="15" t="s">
        <v>914</v>
      </c>
      <c r="K66" s="19">
        <v>360</v>
      </c>
    </row>
    <row r="67" spans="1:11" ht="38.25">
      <c r="A67" s="15" t="s">
        <v>915</v>
      </c>
      <c r="B67" s="16">
        <v>80006490504</v>
      </c>
      <c r="C67" s="17" t="s">
        <v>706</v>
      </c>
      <c r="D67" s="18" t="s">
        <v>916</v>
      </c>
      <c r="E67" s="18" t="s">
        <v>708</v>
      </c>
      <c r="F67" s="17" t="s">
        <v>734</v>
      </c>
      <c r="G67" s="17" t="s">
        <v>734</v>
      </c>
      <c r="H67" s="19">
        <v>558</v>
      </c>
      <c r="I67" s="15" t="s">
        <v>917</v>
      </c>
      <c r="J67" s="15" t="s">
        <v>917</v>
      </c>
      <c r="K67" s="19">
        <v>558</v>
      </c>
    </row>
    <row r="68" spans="1:11" ht="38.25">
      <c r="A68" s="15" t="s">
        <v>918</v>
      </c>
      <c r="B68" s="16">
        <v>80006490504</v>
      </c>
      <c r="C68" s="17" t="s">
        <v>706</v>
      </c>
      <c r="D68" s="18" t="s">
        <v>919</v>
      </c>
      <c r="E68" s="18" t="s">
        <v>708</v>
      </c>
      <c r="F68" s="17" t="s">
        <v>734</v>
      </c>
      <c r="G68" s="17" t="s">
        <v>734</v>
      </c>
      <c r="H68" s="19">
        <v>395</v>
      </c>
      <c r="I68" s="15" t="s">
        <v>920</v>
      </c>
      <c r="J68" s="15" t="s">
        <v>920</v>
      </c>
      <c r="K68" s="19">
        <v>395</v>
      </c>
    </row>
    <row r="69" spans="1:11" ht="38.25">
      <c r="A69" s="15" t="s">
        <v>921</v>
      </c>
      <c r="B69" s="16">
        <v>80006490504</v>
      </c>
      <c r="C69" s="17" t="s">
        <v>706</v>
      </c>
      <c r="D69" s="18" t="s">
        <v>922</v>
      </c>
      <c r="E69" s="18" t="s">
        <v>708</v>
      </c>
      <c r="F69" s="17" t="s">
        <v>923</v>
      </c>
      <c r="G69" s="17" t="s">
        <v>923</v>
      </c>
      <c r="H69" s="19">
        <v>96</v>
      </c>
      <c r="I69" s="15" t="s">
        <v>924</v>
      </c>
      <c r="J69" s="15" t="s">
        <v>924</v>
      </c>
      <c r="K69" s="19">
        <v>96</v>
      </c>
    </row>
    <row r="70" spans="1:11" ht="38.25">
      <c r="A70" s="15" t="s">
        <v>925</v>
      </c>
      <c r="B70" s="16">
        <v>80006490504</v>
      </c>
      <c r="C70" s="17" t="s">
        <v>706</v>
      </c>
      <c r="D70" s="18" t="s">
        <v>926</v>
      </c>
      <c r="E70" s="18" t="s">
        <v>708</v>
      </c>
      <c r="F70" s="17" t="s">
        <v>927</v>
      </c>
      <c r="G70" s="17" t="s">
        <v>927</v>
      </c>
      <c r="H70" s="19">
        <v>2471.09</v>
      </c>
      <c r="I70" s="15" t="s">
        <v>924</v>
      </c>
      <c r="J70" s="15" t="s">
        <v>924</v>
      </c>
      <c r="K70" s="19">
        <v>2471.09</v>
      </c>
    </row>
    <row r="71" spans="1:11" ht="38.25">
      <c r="A71" s="15" t="s">
        <v>928</v>
      </c>
      <c r="B71" s="16">
        <v>80006490504</v>
      </c>
      <c r="C71" s="17" t="s">
        <v>706</v>
      </c>
      <c r="D71" s="18" t="s">
        <v>929</v>
      </c>
      <c r="E71" s="18" t="s">
        <v>708</v>
      </c>
      <c r="F71" s="17" t="s">
        <v>850</v>
      </c>
      <c r="G71" s="17" t="s">
        <v>850</v>
      </c>
      <c r="H71" s="19">
        <v>1340</v>
      </c>
      <c r="I71" s="15" t="s">
        <v>888</v>
      </c>
      <c r="J71" s="15" t="s">
        <v>930</v>
      </c>
      <c r="K71" s="19">
        <v>1340</v>
      </c>
    </row>
    <row r="72" spans="1:11" ht="38.25">
      <c r="A72" s="15" t="s">
        <v>931</v>
      </c>
      <c r="B72" s="16">
        <v>80006490504</v>
      </c>
      <c r="C72" s="17" t="s">
        <v>706</v>
      </c>
      <c r="D72" s="18" t="s">
        <v>932</v>
      </c>
      <c r="E72" s="18" t="s">
        <v>708</v>
      </c>
      <c r="F72" s="17" t="s">
        <v>933</v>
      </c>
      <c r="G72" s="17" t="s">
        <v>933</v>
      </c>
      <c r="H72" s="19">
        <v>342</v>
      </c>
      <c r="I72" s="15" t="s">
        <v>934</v>
      </c>
      <c r="J72" s="15" t="s">
        <v>934</v>
      </c>
      <c r="K72" s="19">
        <v>342</v>
      </c>
    </row>
    <row r="73" spans="1:11" ht="38.25">
      <c r="A73" s="15" t="s">
        <v>935</v>
      </c>
      <c r="B73" s="16">
        <v>80006490504</v>
      </c>
      <c r="C73" s="17" t="s">
        <v>706</v>
      </c>
      <c r="D73" s="18" t="s">
        <v>936</v>
      </c>
      <c r="E73" s="18" t="s">
        <v>708</v>
      </c>
      <c r="F73" s="17" t="s">
        <v>713</v>
      </c>
      <c r="G73" s="17" t="s">
        <v>713</v>
      </c>
      <c r="H73" s="19">
        <v>394.18</v>
      </c>
      <c r="I73" s="15" t="s">
        <v>934</v>
      </c>
      <c r="J73" s="15" t="s">
        <v>934</v>
      </c>
      <c r="K73" s="19">
        <v>394.18</v>
      </c>
    </row>
    <row r="74" spans="1:11" ht="38.25">
      <c r="A74" s="15" t="s">
        <v>937</v>
      </c>
      <c r="B74" s="16">
        <v>80006490504</v>
      </c>
      <c r="C74" s="17" t="s">
        <v>706</v>
      </c>
      <c r="D74" s="18" t="s">
        <v>938</v>
      </c>
      <c r="E74" s="18" t="s">
        <v>708</v>
      </c>
      <c r="F74" s="17" t="s">
        <v>847</v>
      </c>
      <c r="G74" s="17" t="s">
        <v>847</v>
      </c>
      <c r="H74" s="19">
        <v>165</v>
      </c>
      <c r="I74" s="15" t="s">
        <v>934</v>
      </c>
      <c r="J74" s="15" t="s">
        <v>934</v>
      </c>
      <c r="K74" s="19">
        <v>165</v>
      </c>
    </row>
    <row r="75" spans="1:11" ht="51">
      <c r="A75" s="15" t="s">
        <v>939</v>
      </c>
      <c r="B75" s="16">
        <v>80006490504</v>
      </c>
      <c r="C75" s="17" t="s">
        <v>706</v>
      </c>
      <c r="D75" s="18" t="s">
        <v>940</v>
      </c>
      <c r="E75" s="18" t="s">
        <v>941</v>
      </c>
      <c r="F75" s="17" t="s">
        <v>942</v>
      </c>
      <c r="G75" s="17" t="s">
        <v>942</v>
      </c>
      <c r="H75" s="19">
        <v>111000</v>
      </c>
      <c r="I75" s="15" t="s">
        <v>943</v>
      </c>
      <c r="J75" s="15" t="s">
        <v>943</v>
      </c>
      <c r="K75" s="19">
        <v>111000</v>
      </c>
    </row>
    <row r="76" spans="1:11" ht="38.25">
      <c r="A76" s="15" t="s">
        <v>944</v>
      </c>
      <c r="B76" s="16">
        <v>80006490504</v>
      </c>
      <c r="C76" s="17" t="s">
        <v>706</v>
      </c>
      <c r="D76" s="18" t="s">
        <v>945</v>
      </c>
      <c r="E76" s="18" t="s">
        <v>708</v>
      </c>
      <c r="F76" s="17" t="s">
        <v>878</v>
      </c>
      <c r="G76" s="17" t="s">
        <v>878</v>
      </c>
      <c r="H76" s="19">
        <v>256.5</v>
      </c>
      <c r="I76" s="15" t="s">
        <v>946</v>
      </c>
      <c r="J76" s="15" t="s">
        <v>946</v>
      </c>
      <c r="K76" s="19">
        <v>256.5</v>
      </c>
    </row>
    <row r="77" spans="1:11" ht="38.25">
      <c r="A77" s="15" t="s">
        <v>947</v>
      </c>
      <c r="B77" s="16">
        <v>80006490504</v>
      </c>
      <c r="C77" s="17" t="s">
        <v>706</v>
      </c>
      <c r="D77" s="18" t="s">
        <v>948</v>
      </c>
      <c r="E77" s="18" t="s">
        <v>708</v>
      </c>
      <c r="F77" s="17" t="s">
        <v>949</v>
      </c>
      <c r="G77" s="17" t="s">
        <v>949</v>
      </c>
      <c r="H77" s="19">
        <v>450</v>
      </c>
      <c r="I77" s="15" t="s">
        <v>950</v>
      </c>
      <c r="J77" s="15" t="s">
        <v>950</v>
      </c>
      <c r="K77" s="19">
        <v>450</v>
      </c>
    </row>
    <row r="78" spans="1:11" ht="38.25">
      <c r="A78" s="15" t="s">
        <v>951</v>
      </c>
      <c r="B78" s="16">
        <v>80006490504</v>
      </c>
      <c r="C78" s="17" t="s">
        <v>706</v>
      </c>
      <c r="D78" s="18" t="s">
        <v>952</v>
      </c>
      <c r="E78" s="18" t="s">
        <v>708</v>
      </c>
      <c r="F78" s="17" t="s">
        <v>906</v>
      </c>
      <c r="G78" s="17" t="s">
        <v>906</v>
      </c>
      <c r="H78" s="19">
        <v>1096.08</v>
      </c>
      <c r="I78" s="15" t="s">
        <v>950</v>
      </c>
      <c r="J78" s="15" t="s">
        <v>950</v>
      </c>
      <c r="K78" s="19">
        <v>1096.08</v>
      </c>
    </row>
    <row r="79" spans="1:11" ht="38.25">
      <c r="A79" s="15" t="s">
        <v>953</v>
      </c>
      <c r="B79" s="16">
        <v>80006490504</v>
      </c>
      <c r="C79" s="17" t="s">
        <v>706</v>
      </c>
      <c r="D79" s="18" t="s">
        <v>954</v>
      </c>
      <c r="E79" s="18" t="s">
        <v>708</v>
      </c>
      <c r="F79" s="17" t="s">
        <v>775</v>
      </c>
      <c r="G79" s="17" t="s">
        <v>775</v>
      </c>
      <c r="H79" s="19">
        <v>163.87</v>
      </c>
      <c r="I79" s="15" t="s">
        <v>955</v>
      </c>
      <c r="J79" s="15" t="s">
        <v>955</v>
      </c>
      <c r="K79" s="19">
        <v>163.87</v>
      </c>
    </row>
    <row r="80" spans="1:11" ht="38.25">
      <c r="A80" s="15" t="s">
        <v>956</v>
      </c>
      <c r="B80" s="16">
        <v>80006490504</v>
      </c>
      <c r="C80" s="17" t="s">
        <v>706</v>
      </c>
      <c r="D80" s="18" t="s">
        <v>957</v>
      </c>
      <c r="E80" s="18" t="s">
        <v>708</v>
      </c>
      <c r="F80" s="17" t="s">
        <v>899</v>
      </c>
      <c r="G80" s="17" t="s">
        <v>899</v>
      </c>
      <c r="H80" s="19">
        <v>157.4</v>
      </c>
      <c r="I80" s="15" t="s">
        <v>958</v>
      </c>
      <c r="J80" s="15" t="s">
        <v>958</v>
      </c>
      <c r="K80" s="19">
        <v>157.4</v>
      </c>
    </row>
    <row r="81" spans="1:11" ht="51">
      <c r="A81" s="15" t="s">
        <v>959</v>
      </c>
      <c r="B81" s="16">
        <v>80006490504</v>
      </c>
      <c r="C81" s="17" t="s">
        <v>706</v>
      </c>
      <c r="D81" s="18" t="s">
        <v>960</v>
      </c>
      <c r="E81" s="18" t="s">
        <v>733</v>
      </c>
      <c r="F81" s="17" t="s">
        <v>734</v>
      </c>
      <c r="G81" s="17" t="s">
        <v>734</v>
      </c>
      <c r="H81" s="19">
        <v>7430</v>
      </c>
      <c r="I81" s="15" t="s">
        <v>961</v>
      </c>
      <c r="J81" s="15" t="s">
        <v>828</v>
      </c>
      <c r="K81" s="19">
        <v>7430</v>
      </c>
    </row>
    <row r="82" spans="1:11" ht="51">
      <c r="A82" s="15" t="s">
        <v>962</v>
      </c>
      <c r="B82" s="16">
        <v>80006490504</v>
      </c>
      <c r="C82" s="17" t="s">
        <v>706</v>
      </c>
      <c r="D82" s="18" t="s">
        <v>963</v>
      </c>
      <c r="E82" s="18" t="s">
        <v>964</v>
      </c>
      <c r="F82" s="17" t="s">
        <v>965</v>
      </c>
      <c r="G82" s="17" t="s">
        <v>965</v>
      </c>
      <c r="H82" s="19">
        <v>3857</v>
      </c>
      <c r="I82" s="15" t="s">
        <v>966</v>
      </c>
      <c r="J82" s="15" t="s">
        <v>966</v>
      </c>
      <c r="K82" s="19">
        <v>3857</v>
      </c>
    </row>
    <row r="83" spans="1:11" ht="38.25">
      <c r="A83" s="15" t="s">
        <v>967</v>
      </c>
      <c r="B83" s="16">
        <v>80006490504</v>
      </c>
      <c r="C83" s="17" t="s">
        <v>706</v>
      </c>
      <c r="D83" s="18" t="s">
        <v>968</v>
      </c>
      <c r="E83" s="18" t="s">
        <v>708</v>
      </c>
      <c r="F83" s="17" t="s">
        <v>847</v>
      </c>
      <c r="G83" s="17" t="s">
        <v>847</v>
      </c>
      <c r="H83" s="19">
        <v>110</v>
      </c>
      <c r="I83" s="15" t="s">
        <v>958</v>
      </c>
      <c r="J83" s="15" t="s">
        <v>958</v>
      </c>
      <c r="K83" s="19">
        <v>110</v>
      </c>
    </row>
    <row r="84" spans="1:11" ht="38.25">
      <c r="A84" s="15" t="s">
        <v>969</v>
      </c>
      <c r="B84" s="16">
        <v>80006490504</v>
      </c>
      <c r="C84" s="17" t="s">
        <v>706</v>
      </c>
      <c r="D84" s="18" t="s">
        <v>970</v>
      </c>
      <c r="E84" s="18" t="s">
        <v>708</v>
      </c>
      <c r="F84" s="17" t="s">
        <v>899</v>
      </c>
      <c r="G84" s="17" t="s">
        <v>899</v>
      </c>
      <c r="H84" s="19">
        <v>111</v>
      </c>
      <c r="I84" s="15" t="s">
        <v>971</v>
      </c>
      <c r="J84" s="15" t="s">
        <v>971</v>
      </c>
      <c r="K84" s="19">
        <v>111</v>
      </c>
    </row>
    <row r="85" spans="1:11" ht="38.25">
      <c r="A85" s="15" t="s">
        <v>972</v>
      </c>
      <c r="B85" s="16">
        <v>80006490504</v>
      </c>
      <c r="C85" s="17" t="s">
        <v>706</v>
      </c>
      <c r="D85" s="18" t="s">
        <v>973</v>
      </c>
      <c r="E85" s="18" t="s">
        <v>708</v>
      </c>
      <c r="F85" s="17" t="s">
        <v>775</v>
      </c>
      <c r="G85" s="17" t="s">
        <v>775</v>
      </c>
      <c r="H85" s="19">
        <v>135.13999999999999</v>
      </c>
      <c r="I85" s="15" t="s">
        <v>971</v>
      </c>
      <c r="J85" s="15" t="s">
        <v>971</v>
      </c>
      <c r="K85" s="19">
        <v>135.13999999999999</v>
      </c>
    </row>
    <row r="86" spans="1:11" ht="38.25">
      <c r="A86" s="15" t="s">
        <v>974</v>
      </c>
      <c r="B86" s="16">
        <v>80006490504</v>
      </c>
      <c r="C86" s="17" t="s">
        <v>706</v>
      </c>
      <c r="D86" s="18" t="s">
        <v>975</v>
      </c>
      <c r="E86" s="18" t="s">
        <v>708</v>
      </c>
      <c r="F86" s="17" t="s">
        <v>745</v>
      </c>
      <c r="G86" s="17" t="s">
        <v>745</v>
      </c>
      <c r="H86" s="19">
        <v>125.17</v>
      </c>
      <c r="I86" s="15" t="s">
        <v>976</v>
      </c>
      <c r="J86" s="15" t="s">
        <v>976</v>
      </c>
      <c r="K86" s="19">
        <v>125.17</v>
      </c>
    </row>
    <row r="87" spans="1:11" ht="38.25">
      <c r="A87" s="15" t="s">
        <v>977</v>
      </c>
      <c r="B87" s="16">
        <v>80006490504</v>
      </c>
      <c r="C87" s="17" t="s">
        <v>706</v>
      </c>
      <c r="D87" s="18" t="s">
        <v>978</v>
      </c>
      <c r="E87" s="18" t="s">
        <v>708</v>
      </c>
      <c r="F87" s="17" t="s">
        <v>742</v>
      </c>
      <c r="G87" s="17" t="s">
        <v>742</v>
      </c>
      <c r="H87" s="19">
        <v>560</v>
      </c>
      <c r="I87" s="15" t="s">
        <v>979</v>
      </c>
      <c r="J87" s="15" t="s">
        <v>979</v>
      </c>
      <c r="K87" s="19">
        <v>560</v>
      </c>
    </row>
    <row r="88" spans="1:11" ht="45">
      <c r="A88" s="15" t="s">
        <v>980</v>
      </c>
      <c r="B88" s="16">
        <v>80006490504</v>
      </c>
      <c r="C88" s="17" t="s">
        <v>706</v>
      </c>
      <c r="D88" s="22" t="s">
        <v>981</v>
      </c>
      <c r="E88" s="18" t="s">
        <v>708</v>
      </c>
      <c r="F88" s="17" t="s">
        <v>758</v>
      </c>
      <c r="G88" s="17" t="s">
        <v>758</v>
      </c>
      <c r="H88" s="19">
        <v>150</v>
      </c>
      <c r="I88" s="20" t="s">
        <v>982</v>
      </c>
      <c r="J88" s="20" t="s">
        <v>982</v>
      </c>
      <c r="K88" s="19">
        <v>150</v>
      </c>
    </row>
    <row r="89" spans="1:11" ht="38.25">
      <c r="A89" s="15" t="s">
        <v>983</v>
      </c>
      <c r="B89" s="16">
        <v>80006490504</v>
      </c>
      <c r="C89" s="17" t="s">
        <v>706</v>
      </c>
      <c r="D89" s="22" t="s">
        <v>984</v>
      </c>
      <c r="E89" s="18" t="s">
        <v>708</v>
      </c>
      <c r="F89" s="17" t="s">
        <v>899</v>
      </c>
      <c r="G89" s="17" t="s">
        <v>899</v>
      </c>
      <c r="H89" s="19">
        <v>26.5</v>
      </c>
      <c r="I89" s="15" t="s">
        <v>985</v>
      </c>
      <c r="J89" s="15" t="s">
        <v>985</v>
      </c>
      <c r="K89" s="19">
        <v>26.5</v>
      </c>
    </row>
    <row r="90" spans="1:11" ht="38.25">
      <c r="A90" s="15" t="s">
        <v>986</v>
      </c>
      <c r="B90" s="16">
        <v>80006490504</v>
      </c>
      <c r="C90" s="17" t="s">
        <v>706</v>
      </c>
      <c r="D90" s="18" t="s">
        <v>987</v>
      </c>
      <c r="E90" s="18" t="s">
        <v>708</v>
      </c>
      <c r="F90" s="17" t="s">
        <v>775</v>
      </c>
      <c r="G90" s="17" t="s">
        <v>775</v>
      </c>
      <c r="H90" s="19">
        <v>316.54000000000002</v>
      </c>
      <c r="I90" s="15" t="s">
        <v>870</v>
      </c>
      <c r="J90" s="15" t="s">
        <v>870</v>
      </c>
      <c r="K90" s="19">
        <v>316.54000000000002</v>
      </c>
    </row>
    <row r="91" spans="1:11" ht="63.75">
      <c r="A91" s="15" t="s">
        <v>988</v>
      </c>
      <c r="B91" s="16">
        <v>80006490504</v>
      </c>
      <c r="C91" s="17" t="s">
        <v>706</v>
      </c>
      <c r="D91" s="18" t="s">
        <v>989</v>
      </c>
      <c r="E91" s="18" t="s">
        <v>733</v>
      </c>
      <c r="F91" s="17" t="s">
        <v>990</v>
      </c>
      <c r="G91" s="17" t="s">
        <v>990</v>
      </c>
      <c r="H91" s="19">
        <v>3700</v>
      </c>
      <c r="I91" s="20" t="s">
        <v>991</v>
      </c>
      <c r="J91" s="20" t="s">
        <v>991</v>
      </c>
      <c r="K91" s="19">
        <v>3700</v>
      </c>
    </row>
    <row r="92" spans="1:11" ht="63.75">
      <c r="A92" s="15" t="s">
        <v>992</v>
      </c>
      <c r="B92" s="16">
        <v>80006490504</v>
      </c>
      <c r="C92" s="17" t="s">
        <v>706</v>
      </c>
      <c r="D92" s="18" t="s">
        <v>993</v>
      </c>
      <c r="E92" s="18" t="s">
        <v>733</v>
      </c>
      <c r="F92" s="17" t="s">
        <v>994</v>
      </c>
      <c r="G92" s="17" t="s">
        <v>994</v>
      </c>
      <c r="H92" s="19">
        <v>1460</v>
      </c>
      <c r="I92" s="20" t="s">
        <v>995</v>
      </c>
      <c r="J92" s="20" t="s">
        <v>995</v>
      </c>
      <c r="K92" s="19">
        <v>1460</v>
      </c>
    </row>
    <row r="93" spans="1:11" ht="51">
      <c r="A93" s="15" t="s">
        <v>996</v>
      </c>
      <c r="B93" s="16">
        <v>80006490504</v>
      </c>
      <c r="C93" s="17" t="s">
        <v>706</v>
      </c>
      <c r="D93" s="18" t="s">
        <v>997</v>
      </c>
      <c r="E93" s="18" t="s">
        <v>733</v>
      </c>
      <c r="F93" s="17" t="s">
        <v>775</v>
      </c>
      <c r="G93" s="17" t="s">
        <v>775</v>
      </c>
      <c r="H93" s="19">
        <v>1780</v>
      </c>
      <c r="I93" s="20" t="s">
        <v>998</v>
      </c>
      <c r="J93" s="20" t="s">
        <v>998</v>
      </c>
      <c r="K93" s="19">
        <v>1780</v>
      </c>
    </row>
    <row r="94" spans="1:11" ht="38.25">
      <c r="A94" s="15" t="s">
        <v>999</v>
      </c>
      <c r="B94" s="16">
        <v>80006490504</v>
      </c>
      <c r="C94" s="17" t="s">
        <v>706</v>
      </c>
      <c r="D94" s="18" t="s">
        <v>1000</v>
      </c>
      <c r="E94" s="18" t="s">
        <v>708</v>
      </c>
      <c r="F94" s="17" t="s">
        <v>1001</v>
      </c>
      <c r="G94" s="17" t="s">
        <v>1001</v>
      </c>
      <c r="H94" s="19">
        <v>150</v>
      </c>
      <c r="I94" s="15" t="s">
        <v>1002</v>
      </c>
      <c r="J94" s="15" t="s">
        <v>1002</v>
      </c>
      <c r="K94" s="19">
        <v>150</v>
      </c>
    </row>
    <row r="95" spans="1:11" ht="38.25">
      <c r="A95" s="15" t="s">
        <v>1003</v>
      </c>
      <c r="B95" s="16">
        <v>80006490504</v>
      </c>
      <c r="C95" s="17" t="s">
        <v>706</v>
      </c>
      <c r="D95" s="18" t="s">
        <v>1004</v>
      </c>
      <c r="E95" s="18" t="s">
        <v>708</v>
      </c>
      <c r="F95" s="17" t="s">
        <v>1005</v>
      </c>
      <c r="G95" s="17" t="s">
        <v>1005</v>
      </c>
      <c r="H95" s="19">
        <v>258.5</v>
      </c>
      <c r="I95" s="15" t="s">
        <v>1006</v>
      </c>
      <c r="J95" s="15" t="s">
        <v>1006</v>
      </c>
      <c r="K95" s="19">
        <v>258.5</v>
      </c>
    </row>
    <row r="96" spans="1:11" ht="38.25">
      <c r="A96" s="15" t="s">
        <v>1007</v>
      </c>
      <c r="B96" s="16">
        <v>80006490504</v>
      </c>
      <c r="C96" s="17" t="s">
        <v>706</v>
      </c>
      <c r="D96" s="18" t="s">
        <v>1008</v>
      </c>
      <c r="E96" s="18" t="s">
        <v>708</v>
      </c>
      <c r="F96" s="17" t="s">
        <v>949</v>
      </c>
      <c r="G96" s="17" t="s">
        <v>949</v>
      </c>
      <c r="H96" s="19">
        <v>415</v>
      </c>
      <c r="I96" s="15" t="s">
        <v>1006</v>
      </c>
      <c r="J96" s="15" t="s">
        <v>1006</v>
      </c>
      <c r="K96" s="19">
        <v>415</v>
      </c>
    </row>
    <row r="97" spans="1:11" ht="38.25">
      <c r="A97" s="15" t="s">
        <v>1009</v>
      </c>
      <c r="B97" s="16">
        <v>80006490504</v>
      </c>
      <c r="C97" s="17" t="s">
        <v>706</v>
      </c>
      <c r="D97" s="18" t="s">
        <v>1010</v>
      </c>
      <c r="E97" s="18" t="s">
        <v>708</v>
      </c>
      <c r="F97" s="17" t="s">
        <v>745</v>
      </c>
      <c r="G97" s="17" t="s">
        <v>745</v>
      </c>
      <c r="H97" s="19">
        <v>54.6</v>
      </c>
      <c r="I97" s="15" t="s">
        <v>1006</v>
      </c>
      <c r="J97" s="15" t="s">
        <v>1006</v>
      </c>
      <c r="K97" s="19">
        <v>54.6</v>
      </c>
    </row>
    <row r="98" spans="1:11" ht="38.25">
      <c r="A98" s="15" t="s">
        <v>1011</v>
      </c>
      <c r="B98" s="16">
        <v>80006490504</v>
      </c>
      <c r="C98" s="17" t="s">
        <v>706</v>
      </c>
      <c r="D98" s="18" t="s">
        <v>1012</v>
      </c>
      <c r="E98" s="18" t="s">
        <v>708</v>
      </c>
      <c r="F98" s="17" t="s">
        <v>734</v>
      </c>
      <c r="G98" s="17" t="s">
        <v>734</v>
      </c>
      <c r="H98" s="19">
        <v>580</v>
      </c>
      <c r="I98" s="15" t="s">
        <v>946</v>
      </c>
      <c r="J98" s="15" t="s">
        <v>1013</v>
      </c>
      <c r="K98" s="19">
        <v>580</v>
      </c>
    </row>
    <row r="99" spans="1:11" ht="38.25">
      <c r="A99" s="15" t="s">
        <v>1014</v>
      </c>
      <c r="B99" s="16">
        <v>80006490504</v>
      </c>
      <c r="C99" s="17" t="s">
        <v>706</v>
      </c>
      <c r="D99" s="18" t="s">
        <v>1015</v>
      </c>
      <c r="E99" s="18" t="s">
        <v>708</v>
      </c>
      <c r="F99" s="17" t="s">
        <v>789</v>
      </c>
      <c r="G99" s="17" t="s">
        <v>789</v>
      </c>
      <c r="H99" s="19">
        <v>400</v>
      </c>
      <c r="I99" s="15" t="s">
        <v>1016</v>
      </c>
      <c r="J99" s="15" t="s">
        <v>1017</v>
      </c>
      <c r="K99" s="19">
        <v>400</v>
      </c>
    </row>
    <row r="100" spans="1:11" ht="38.25">
      <c r="A100" s="15" t="s">
        <v>1018</v>
      </c>
      <c r="B100" s="16">
        <v>80006490504</v>
      </c>
      <c r="C100" s="17" t="s">
        <v>706</v>
      </c>
      <c r="D100" s="18" t="s">
        <v>1019</v>
      </c>
      <c r="E100" s="18" t="s">
        <v>708</v>
      </c>
      <c r="F100" s="17" t="s">
        <v>775</v>
      </c>
      <c r="G100" s="17" t="s">
        <v>775</v>
      </c>
      <c r="H100" s="19">
        <v>158.97</v>
      </c>
      <c r="I100" s="15" t="s">
        <v>998</v>
      </c>
      <c r="J100" s="15" t="s">
        <v>998</v>
      </c>
      <c r="K100" s="19">
        <v>158.97</v>
      </c>
    </row>
    <row r="101" spans="1:11" ht="38.25">
      <c r="A101" s="15" t="s">
        <v>1020</v>
      </c>
      <c r="B101" s="16">
        <v>80006490504</v>
      </c>
      <c r="C101" s="17" t="s">
        <v>706</v>
      </c>
      <c r="D101" s="18" t="s">
        <v>1021</v>
      </c>
      <c r="E101" s="18" t="s">
        <v>708</v>
      </c>
      <c r="F101" s="17" t="s">
        <v>749</v>
      </c>
      <c r="G101" s="17" t="s">
        <v>749</v>
      </c>
      <c r="H101" s="19">
        <v>35</v>
      </c>
      <c r="I101" s="15" t="s">
        <v>1022</v>
      </c>
      <c r="J101" s="15" t="s">
        <v>1022</v>
      </c>
      <c r="K101" s="19">
        <v>35</v>
      </c>
    </row>
    <row r="102" spans="1:11" ht="38.25">
      <c r="A102" s="15" t="s">
        <v>1023</v>
      </c>
      <c r="B102" s="16">
        <v>80006490504</v>
      </c>
      <c r="C102" s="17" t="s">
        <v>706</v>
      </c>
      <c r="D102" s="18" t="s">
        <v>1024</v>
      </c>
      <c r="E102" s="18" t="s">
        <v>708</v>
      </c>
      <c r="F102" s="17" t="s">
        <v>749</v>
      </c>
      <c r="G102" s="17" t="s">
        <v>749</v>
      </c>
      <c r="H102" s="19">
        <v>35</v>
      </c>
      <c r="I102" s="15" t="s">
        <v>1022</v>
      </c>
      <c r="J102" s="15" t="s">
        <v>1022</v>
      </c>
      <c r="K102" s="19">
        <v>35</v>
      </c>
    </row>
    <row r="103" spans="1:11" ht="38.25">
      <c r="A103" s="15" t="s">
        <v>1025</v>
      </c>
      <c r="B103" s="16">
        <v>80006490504</v>
      </c>
      <c r="C103" s="17" t="s">
        <v>706</v>
      </c>
      <c r="D103" s="18" t="s">
        <v>1026</v>
      </c>
      <c r="E103" s="18" t="s">
        <v>708</v>
      </c>
      <c r="F103" s="17" t="s">
        <v>749</v>
      </c>
      <c r="G103" s="17" t="s">
        <v>749</v>
      </c>
      <c r="H103" s="19">
        <v>35</v>
      </c>
      <c r="I103" s="15" t="s">
        <v>1022</v>
      </c>
      <c r="J103" s="15" t="s">
        <v>1022</v>
      </c>
      <c r="K103" s="19">
        <v>35</v>
      </c>
    </row>
    <row r="104" spans="1:11" ht="38.25">
      <c r="A104" s="15" t="s">
        <v>1027</v>
      </c>
      <c r="B104" s="16">
        <v>80006490504</v>
      </c>
      <c r="C104" s="17" t="s">
        <v>706</v>
      </c>
      <c r="D104" s="18" t="s">
        <v>1028</v>
      </c>
      <c r="E104" s="18" t="s">
        <v>708</v>
      </c>
      <c r="F104" s="17" t="s">
        <v>745</v>
      </c>
      <c r="G104" s="17" t="s">
        <v>745</v>
      </c>
      <c r="H104" s="19">
        <v>873.74</v>
      </c>
      <c r="I104" s="15" t="s">
        <v>1022</v>
      </c>
      <c r="J104" s="15" t="s">
        <v>1022</v>
      </c>
      <c r="K104" s="19">
        <v>873.74</v>
      </c>
    </row>
    <row r="105" spans="1:11" ht="38.25">
      <c r="A105" s="15" t="s">
        <v>1029</v>
      </c>
      <c r="B105" s="16">
        <v>80006490504</v>
      </c>
      <c r="C105" s="17" t="s">
        <v>706</v>
      </c>
      <c r="D105" s="18" t="s">
        <v>1030</v>
      </c>
      <c r="E105" s="18" t="s">
        <v>708</v>
      </c>
      <c r="F105" s="17" t="s">
        <v>745</v>
      </c>
      <c r="G105" s="17" t="s">
        <v>745</v>
      </c>
      <c r="H105" s="19">
        <v>260.29000000000002</v>
      </c>
      <c r="I105" s="15" t="s">
        <v>1022</v>
      </c>
      <c r="J105" s="15" t="s">
        <v>1022</v>
      </c>
      <c r="K105" s="19">
        <v>260.29000000000002</v>
      </c>
    </row>
    <row r="106" spans="1:11" ht="38.25">
      <c r="A106" s="15" t="s">
        <v>1031</v>
      </c>
      <c r="B106" s="16">
        <v>80006490504</v>
      </c>
      <c r="C106" s="17" t="s">
        <v>706</v>
      </c>
      <c r="D106" s="18" t="s">
        <v>1032</v>
      </c>
      <c r="E106" s="18" t="s">
        <v>708</v>
      </c>
      <c r="F106" s="17" t="s">
        <v>745</v>
      </c>
      <c r="G106" s="17" t="s">
        <v>745</v>
      </c>
      <c r="H106" s="19">
        <v>385.4</v>
      </c>
      <c r="I106" s="15" t="s">
        <v>1022</v>
      </c>
      <c r="J106" s="15" t="s">
        <v>1022</v>
      </c>
      <c r="K106" s="19">
        <v>385.4</v>
      </c>
    </row>
    <row r="107" spans="1:11" ht="38.25">
      <c r="A107" s="15" t="s">
        <v>1033</v>
      </c>
      <c r="B107" s="16">
        <v>80006490504</v>
      </c>
      <c r="C107" s="17" t="s">
        <v>706</v>
      </c>
      <c r="D107" s="18" t="s">
        <v>1034</v>
      </c>
      <c r="E107" s="18" t="s">
        <v>708</v>
      </c>
      <c r="F107" s="17" t="s">
        <v>745</v>
      </c>
      <c r="G107" s="17" t="s">
        <v>745</v>
      </c>
      <c r="H107" s="19">
        <v>117.17</v>
      </c>
      <c r="I107" s="15" t="s">
        <v>1022</v>
      </c>
      <c r="J107" s="15" t="s">
        <v>1022</v>
      </c>
      <c r="K107" s="19">
        <v>117.17</v>
      </c>
    </row>
    <row r="108" spans="1:11" ht="38.25">
      <c r="A108" s="15" t="s">
        <v>1035</v>
      </c>
      <c r="B108" s="16">
        <v>80006490504</v>
      </c>
      <c r="C108" s="17" t="s">
        <v>706</v>
      </c>
      <c r="D108" s="18" t="s">
        <v>1036</v>
      </c>
      <c r="E108" s="18" t="s">
        <v>708</v>
      </c>
      <c r="F108" s="17" t="s">
        <v>899</v>
      </c>
      <c r="G108" s="17" t="s">
        <v>899</v>
      </c>
      <c r="H108" s="19">
        <v>200.6</v>
      </c>
      <c r="I108" s="15" t="s">
        <v>1022</v>
      </c>
      <c r="J108" s="15" t="s">
        <v>1022</v>
      </c>
      <c r="K108" s="19">
        <v>200.6</v>
      </c>
    </row>
    <row r="109" spans="1:11" ht="51">
      <c r="A109" s="15" t="s">
        <v>1037</v>
      </c>
      <c r="B109" s="16">
        <v>80006490504</v>
      </c>
      <c r="C109" s="17" t="s">
        <v>706</v>
      </c>
      <c r="D109" s="18" t="s">
        <v>1038</v>
      </c>
      <c r="E109" s="18" t="s">
        <v>941</v>
      </c>
      <c r="F109" s="17" t="s">
        <v>1039</v>
      </c>
      <c r="G109" s="17" t="s">
        <v>1039</v>
      </c>
      <c r="H109" s="19">
        <v>195000</v>
      </c>
      <c r="I109" s="15" t="s">
        <v>1040</v>
      </c>
      <c r="J109" s="15" t="s">
        <v>1040</v>
      </c>
      <c r="K109" s="19">
        <v>195000</v>
      </c>
    </row>
    <row r="110" spans="1:11" ht="38.25">
      <c r="A110" s="15" t="s">
        <v>1041</v>
      </c>
      <c r="B110" s="16">
        <v>80006490504</v>
      </c>
      <c r="C110" s="17" t="s">
        <v>706</v>
      </c>
      <c r="D110" s="18" t="s">
        <v>1042</v>
      </c>
      <c r="E110" s="18" t="s">
        <v>708</v>
      </c>
      <c r="F110" s="17" t="s">
        <v>796</v>
      </c>
      <c r="G110" s="17" t="s">
        <v>796</v>
      </c>
      <c r="H110" s="19">
        <v>1280.3499999999999</v>
      </c>
      <c r="I110" s="15" t="s">
        <v>807</v>
      </c>
      <c r="J110" s="15" t="s">
        <v>807</v>
      </c>
      <c r="K110" s="19">
        <v>1280.3499999999999</v>
      </c>
    </row>
    <row r="111" spans="1:11" ht="38.25">
      <c r="A111" s="15" t="s">
        <v>1043</v>
      </c>
      <c r="B111" s="16">
        <v>80006490504</v>
      </c>
      <c r="C111" s="17" t="s">
        <v>706</v>
      </c>
      <c r="D111" s="18" t="s">
        <v>1044</v>
      </c>
      <c r="E111" s="18" t="s">
        <v>708</v>
      </c>
      <c r="F111" s="17" t="s">
        <v>796</v>
      </c>
      <c r="G111" s="17" t="s">
        <v>796</v>
      </c>
      <c r="H111" s="19">
        <v>584.35</v>
      </c>
      <c r="I111" s="15" t="s">
        <v>976</v>
      </c>
      <c r="J111" s="15" t="s">
        <v>976</v>
      </c>
      <c r="K111" s="19">
        <v>584.35</v>
      </c>
    </row>
    <row r="112" spans="1:11" ht="38.25">
      <c r="A112" s="15" t="s">
        <v>1045</v>
      </c>
      <c r="B112" s="16">
        <v>80006490504</v>
      </c>
      <c r="C112" s="17" t="s">
        <v>706</v>
      </c>
      <c r="D112" s="18" t="s">
        <v>1046</v>
      </c>
      <c r="E112" s="18" t="s">
        <v>708</v>
      </c>
      <c r="F112" s="17" t="s">
        <v>1047</v>
      </c>
      <c r="G112" s="17" t="s">
        <v>1047</v>
      </c>
      <c r="H112" s="19">
        <v>322.06</v>
      </c>
      <c r="I112" s="15" t="s">
        <v>1022</v>
      </c>
      <c r="J112" s="15" t="s">
        <v>1022</v>
      </c>
      <c r="K112" s="19">
        <v>322.06</v>
      </c>
    </row>
    <row r="113" spans="1:11" ht="38.25">
      <c r="A113" s="15" t="s">
        <v>1048</v>
      </c>
      <c r="B113" s="16">
        <v>80006490504</v>
      </c>
      <c r="C113" s="17" t="s">
        <v>706</v>
      </c>
      <c r="D113" s="18" t="s">
        <v>1049</v>
      </c>
      <c r="E113" s="18" t="s">
        <v>708</v>
      </c>
      <c r="F113" s="17" t="s">
        <v>786</v>
      </c>
      <c r="G113" s="17" t="s">
        <v>786</v>
      </c>
      <c r="H113" s="19">
        <v>1474</v>
      </c>
      <c r="I113" s="15" t="s">
        <v>1050</v>
      </c>
      <c r="J113" s="15" t="s">
        <v>1050</v>
      </c>
      <c r="K113" s="19">
        <v>1474</v>
      </c>
    </row>
    <row r="114" spans="1:11" ht="38.25">
      <c r="A114" s="15" t="s">
        <v>1051</v>
      </c>
      <c r="B114" s="16">
        <v>80006490504</v>
      </c>
      <c r="C114" s="17" t="s">
        <v>706</v>
      </c>
      <c r="D114" s="18" t="s">
        <v>1052</v>
      </c>
      <c r="E114" s="18" t="s">
        <v>708</v>
      </c>
      <c r="F114" s="17" t="s">
        <v>899</v>
      </c>
      <c r="G114" s="17" t="s">
        <v>899</v>
      </c>
      <c r="H114" s="19">
        <v>204.46</v>
      </c>
      <c r="I114" s="15" t="s">
        <v>1053</v>
      </c>
      <c r="J114" s="15" t="s">
        <v>1053</v>
      </c>
      <c r="K114" s="19">
        <v>204.46</v>
      </c>
    </row>
    <row r="115" spans="1:11" ht="38.25">
      <c r="A115" s="15" t="s">
        <v>1054</v>
      </c>
      <c r="B115" s="16">
        <v>80006490504</v>
      </c>
      <c r="C115" s="17" t="s">
        <v>706</v>
      </c>
      <c r="D115" s="18" t="s">
        <v>1055</v>
      </c>
      <c r="E115" s="18" t="s">
        <v>708</v>
      </c>
      <c r="F115" s="17" t="s">
        <v>847</v>
      </c>
      <c r="G115" s="17" t="s">
        <v>847</v>
      </c>
      <c r="H115" s="19">
        <v>164.5</v>
      </c>
      <c r="I115" s="15" t="s">
        <v>1013</v>
      </c>
      <c r="J115" s="15" t="s">
        <v>1013</v>
      </c>
      <c r="K115" s="19">
        <v>164.5</v>
      </c>
    </row>
    <row r="116" spans="1:11" ht="38.25">
      <c r="A116" s="15" t="s">
        <v>1056</v>
      </c>
      <c r="B116" s="16">
        <v>80006490504</v>
      </c>
      <c r="C116" s="17" t="s">
        <v>706</v>
      </c>
      <c r="D116" s="18" t="s">
        <v>1057</v>
      </c>
      <c r="E116" s="18" t="s">
        <v>708</v>
      </c>
      <c r="F116" s="17" t="s">
        <v>1058</v>
      </c>
      <c r="G116" s="17" t="s">
        <v>1058</v>
      </c>
      <c r="H116" s="19">
        <v>794.08</v>
      </c>
      <c r="I116" s="15" t="s">
        <v>1059</v>
      </c>
      <c r="J116" s="15" t="s">
        <v>1059</v>
      </c>
      <c r="K116" s="19">
        <v>794.08</v>
      </c>
    </row>
    <row r="117" spans="1:11" ht="38.25">
      <c r="A117" s="15" t="s">
        <v>1060</v>
      </c>
      <c r="B117" s="16">
        <v>80006490504</v>
      </c>
      <c r="C117" s="17" t="s">
        <v>706</v>
      </c>
      <c r="D117" s="18" t="s">
        <v>1061</v>
      </c>
      <c r="E117" s="18" t="s">
        <v>708</v>
      </c>
      <c r="F117" s="17" t="s">
        <v>742</v>
      </c>
      <c r="G117" s="17" t="s">
        <v>742</v>
      </c>
      <c r="H117" s="19">
        <v>160</v>
      </c>
      <c r="I117" s="15" t="s">
        <v>961</v>
      </c>
      <c r="J117" s="15" t="s">
        <v>961</v>
      </c>
      <c r="K117" s="19">
        <v>160</v>
      </c>
    </row>
    <row r="118" spans="1:11" ht="38.25">
      <c r="A118" s="15" t="s">
        <v>1062</v>
      </c>
      <c r="B118" s="16">
        <v>80006490504</v>
      </c>
      <c r="C118" s="17" t="s">
        <v>706</v>
      </c>
      <c r="D118" s="18" t="s">
        <v>1063</v>
      </c>
      <c r="E118" s="18" t="s">
        <v>708</v>
      </c>
      <c r="F118" s="17" t="s">
        <v>1064</v>
      </c>
      <c r="G118" s="17" t="s">
        <v>1064</v>
      </c>
      <c r="H118" s="19">
        <v>240</v>
      </c>
      <c r="I118" s="15" t="s">
        <v>1065</v>
      </c>
      <c r="J118" s="15" t="s">
        <v>1065</v>
      </c>
      <c r="K118" s="19">
        <v>240</v>
      </c>
    </row>
    <row r="119" spans="1:11" ht="38.25">
      <c r="A119" s="15" t="s">
        <v>1066</v>
      </c>
      <c r="B119" s="16">
        <v>80006490504</v>
      </c>
      <c r="C119" s="17" t="s">
        <v>706</v>
      </c>
      <c r="D119" s="18" t="s">
        <v>1067</v>
      </c>
      <c r="E119" s="18" t="s">
        <v>708</v>
      </c>
      <c r="F119" s="17" t="s">
        <v>1068</v>
      </c>
      <c r="G119" s="17" t="s">
        <v>1068</v>
      </c>
      <c r="H119" s="19">
        <v>1995</v>
      </c>
      <c r="I119" s="15" t="s">
        <v>1069</v>
      </c>
      <c r="J119" s="15" t="s">
        <v>1069</v>
      </c>
      <c r="K119" s="19">
        <v>1995</v>
      </c>
    </row>
    <row r="120" spans="1:11" ht="38.25">
      <c r="A120" s="15" t="s">
        <v>1070</v>
      </c>
      <c r="B120" s="16">
        <v>80006490504</v>
      </c>
      <c r="C120" s="17" t="s">
        <v>706</v>
      </c>
      <c r="D120" s="18" t="s">
        <v>1071</v>
      </c>
      <c r="E120" s="18" t="s">
        <v>708</v>
      </c>
      <c r="F120" s="17" t="s">
        <v>1072</v>
      </c>
      <c r="G120" s="17" t="s">
        <v>1072</v>
      </c>
      <c r="H120" s="19">
        <v>969.5</v>
      </c>
      <c r="I120" s="15" t="s">
        <v>1069</v>
      </c>
      <c r="J120" s="15" t="s">
        <v>1069</v>
      </c>
      <c r="K120" s="19">
        <v>969.5</v>
      </c>
    </row>
    <row r="121" spans="1:11" ht="38.25">
      <c r="A121" s="15" t="s">
        <v>1073</v>
      </c>
      <c r="B121" s="16">
        <v>80006490504</v>
      </c>
      <c r="C121" s="17" t="s">
        <v>706</v>
      </c>
      <c r="D121" s="18" t="s">
        <v>1074</v>
      </c>
      <c r="E121" s="18" t="s">
        <v>708</v>
      </c>
      <c r="F121" s="17" t="s">
        <v>1075</v>
      </c>
      <c r="G121" s="17" t="s">
        <v>1075</v>
      </c>
      <c r="H121" s="19">
        <v>179.84</v>
      </c>
      <c r="I121" s="15" t="s">
        <v>1076</v>
      </c>
      <c r="J121" s="15" t="s">
        <v>1076</v>
      </c>
      <c r="K121" s="19">
        <v>179.84</v>
      </c>
    </row>
    <row r="122" spans="1:11" ht="38.25">
      <c r="A122" s="15" t="s">
        <v>1077</v>
      </c>
      <c r="B122" s="16">
        <v>80006490504</v>
      </c>
      <c r="C122" s="17" t="s">
        <v>706</v>
      </c>
      <c r="D122" s="18" t="s">
        <v>1078</v>
      </c>
      <c r="E122" s="18" t="s">
        <v>708</v>
      </c>
      <c r="F122" s="17" t="s">
        <v>745</v>
      </c>
      <c r="G122" s="17" t="s">
        <v>745</v>
      </c>
      <c r="H122" s="19">
        <v>675.17</v>
      </c>
      <c r="I122" s="15" t="s">
        <v>1079</v>
      </c>
      <c r="J122" s="15" t="s">
        <v>1079</v>
      </c>
      <c r="K122" s="19">
        <v>675.17</v>
      </c>
    </row>
    <row r="123" spans="1:11" ht="38.25">
      <c r="A123" s="15" t="s">
        <v>1080</v>
      </c>
      <c r="B123" s="16">
        <v>80006490504</v>
      </c>
      <c r="C123" s="17" t="s">
        <v>706</v>
      </c>
      <c r="D123" s="18" t="s">
        <v>1081</v>
      </c>
      <c r="E123" s="18" t="s">
        <v>708</v>
      </c>
      <c r="F123" s="17" t="s">
        <v>713</v>
      </c>
      <c r="G123" s="17" t="s">
        <v>713</v>
      </c>
      <c r="H123" s="19">
        <v>456.42</v>
      </c>
      <c r="I123" s="15" t="s">
        <v>1082</v>
      </c>
      <c r="J123" s="15" t="s">
        <v>1082</v>
      </c>
      <c r="K123" s="19">
        <v>456.42</v>
      </c>
    </row>
    <row r="124" spans="1:11" ht="38.25">
      <c r="A124" s="15" t="s">
        <v>1083</v>
      </c>
      <c r="B124" s="16">
        <v>80006490504</v>
      </c>
      <c r="C124" s="17" t="s">
        <v>706</v>
      </c>
      <c r="D124" s="18" t="s">
        <v>1084</v>
      </c>
      <c r="E124" s="18" t="s">
        <v>708</v>
      </c>
      <c r="F124" s="17" t="s">
        <v>745</v>
      </c>
      <c r="G124" s="17" t="s">
        <v>745</v>
      </c>
      <c r="H124" s="19">
        <v>327.07</v>
      </c>
      <c r="I124" s="15" t="s">
        <v>1079</v>
      </c>
      <c r="J124" s="15" t="s">
        <v>1079</v>
      </c>
      <c r="K124" s="19">
        <v>327.07</v>
      </c>
    </row>
    <row r="125" spans="1:11" ht="38.25">
      <c r="A125" s="15" t="s">
        <v>1085</v>
      </c>
      <c r="B125" s="16">
        <v>80006490504</v>
      </c>
      <c r="C125" s="17" t="s">
        <v>706</v>
      </c>
      <c r="D125" s="18" t="s">
        <v>1086</v>
      </c>
      <c r="E125" s="18" t="s">
        <v>708</v>
      </c>
      <c r="F125" s="17" t="s">
        <v>734</v>
      </c>
      <c r="G125" s="17" t="s">
        <v>734</v>
      </c>
      <c r="H125" s="19">
        <v>483</v>
      </c>
      <c r="I125" s="15" t="s">
        <v>1059</v>
      </c>
      <c r="J125" s="15" t="s">
        <v>1079</v>
      </c>
      <c r="K125" s="19">
        <v>483</v>
      </c>
    </row>
    <row r="126" spans="1:11" ht="51">
      <c r="A126" s="15" t="s">
        <v>1087</v>
      </c>
      <c r="B126" s="16">
        <v>80006490504</v>
      </c>
      <c r="C126" s="17" t="s">
        <v>706</v>
      </c>
      <c r="D126" s="18" t="s">
        <v>1088</v>
      </c>
      <c r="E126" s="18" t="s">
        <v>708</v>
      </c>
      <c r="F126" s="17" t="s">
        <v>768</v>
      </c>
      <c r="G126" s="17" t="s">
        <v>768</v>
      </c>
      <c r="H126" s="19">
        <v>499.2</v>
      </c>
      <c r="I126" s="15" t="s">
        <v>1082</v>
      </c>
      <c r="J126" s="15" t="s">
        <v>1082</v>
      </c>
      <c r="K126" s="19">
        <v>499.2</v>
      </c>
    </row>
    <row r="127" spans="1:11" ht="38.25">
      <c r="A127" s="15" t="s">
        <v>1089</v>
      </c>
      <c r="B127" s="16">
        <v>80006490504</v>
      </c>
      <c r="C127" s="17" t="s">
        <v>706</v>
      </c>
      <c r="D127" s="18" t="s">
        <v>1090</v>
      </c>
      <c r="E127" s="18" t="s">
        <v>708</v>
      </c>
      <c r="F127" s="17" t="s">
        <v>1091</v>
      </c>
      <c r="G127" s="17" t="s">
        <v>1091</v>
      </c>
      <c r="H127" s="19">
        <v>246.9</v>
      </c>
      <c r="I127" s="15" t="s">
        <v>1092</v>
      </c>
      <c r="J127" s="15" t="s">
        <v>1092</v>
      </c>
      <c r="K127" s="19">
        <v>246.9</v>
      </c>
    </row>
    <row r="128" spans="1:11" ht="38.25">
      <c r="A128" s="15" t="s">
        <v>1093</v>
      </c>
      <c r="B128" s="16">
        <v>80006490504</v>
      </c>
      <c r="C128" s="17" t="s">
        <v>706</v>
      </c>
      <c r="D128" s="18" t="s">
        <v>1094</v>
      </c>
      <c r="E128" s="18" t="s">
        <v>708</v>
      </c>
      <c r="F128" s="17" t="s">
        <v>1095</v>
      </c>
      <c r="G128" s="17" t="s">
        <v>1095</v>
      </c>
      <c r="H128" s="19">
        <v>2127</v>
      </c>
      <c r="I128" s="15" t="s">
        <v>1096</v>
      </c>
      <c r="J128" s="15" t="s">
        <v>1096</v>
      </c>
      <c r="K128" s="19">
        <v>2127</v>
      </c>
    </row>
    <row r="129" spans="1:11" ht="51">
      <c r="A129" s="15" t="s">
        <v>1097</v>
      </c>
      <c r="B129" s="16">
        <v>80006490504</v>
      </c>
      <c r="C129" s="17" t="s">
        <v>706</v>
      </c>
      <c r="D129" s="18" t="s">
        <v>1098</v>
      </c>
      <c r="E129" s="18" t="s">
        <v>733</v>
      </c>
      <c r="F129" s="17" t="s">
        <v>734</v>
      </c>
      <c r="G129" s="17" t="s">
        <v>734</v>
      </c>
      <c r="H129" s="19">
        <v>8069</v>
      </c>
      <c r="I129" s="15" t="s">
        <v>1096</v>
      </c>
      <c r="J129" s="15" t="s">
        <v>1096</v>
      </c>
      <c r="K129" s="19">
        <v>8069</v>
      </c>
    </row>
    <row r="130" spans="1:11" ht="51">
      <c r="A130" s="15" t="s">
        <v>1099</v>
      </c>
      <c r="B130" s="16">
        <v>80006490504</v>
      </c>
      <c r="C130" s="17" t="s">
        <v>706</v>
      </c>
      <c r="D130" s="18" t="s">
        <v>1100</v>
      </c>
      <c r="E130" s="18" t="s">
        <v>708</v>
      </c>
      <c r="F130" s="17" t="s">
        <v>881</v>
      </c>
      <c r="G130" s="17" t="s">
        <v>881</v>
      </c>
      <c r="H130" s="19">
        <v>540.16</v>
      </c>
      <c r="I130" s="15" t="s">
        <v>1101</v>
      </c>
      <c r="J130" s="15" t="s">
        <v>1101</v>
      </c>
      <c r="K130" s="19">
        <v>540.16</v>
      </c>
    </row>
    <row r="131" spans="1:11" ht="51">
      <c r="A131" s="15" t="s">
        <v>1102</v>
      </c>
      <c r="B131" s="16">
        <v>80006490504</v>
      </c>
      <c r="C131" s="17" t="s">
        <v>706</v>
      </c>
      <c r="D131" s="18" t="s">
        <v>1103</v>
      </c>
      <c r="E131" s="18" t="s">
        <v>708</v>
      </c>
      <c r="F131" s="17" t="s">
        <v>1047</v>
      </c>
      <c r="G131" s="17" t="s">
        <v>1047</v>
      </c>
      <c r="H131" s="19">
        <v>1767.21</v>
      </c>
      <c r="I131" s="15" t="s">
        <v>1101</v>
      </c>
      <c r="J131" s="15" t="s">
        <v>1101</v>
      </c>
      <c r="K131" s="19">
        <v>1767.21</v>
      </c>
    </row>
    <row r="132" spans="1:11" ht="51">
      <c r="A132" s="15" t="s">
        <v>1104</v>
      </c>
      <c r="B132" s="16">
        <v>80006490504</v>
      </c>
      <c r="C132" s="17" t="s">
        <v>706</v>
      </c>
      <c r="D132" s="18" t="s">
        <v>1105</v>
      </c>
      <c r="E132" s="18" t="s">
        <v>708</v>
      </c>
      <c r="F132" s="17" t="s">
        <v>1106</v>
      </c>
      <c r="G132" s="17" t="s">
        <v>1106</v>
      </c>
      <c r="H132" s="19">
        <v>40.98</v>
      </c>
      <c r="I132" s="15" t="s">
        <v>1107</v>
      </c>
      <c r="J132" s="15" t="s">
        <v>1107</v>
      </c>
      <c r="K132" s="19">
        <v>40.98</v>
      </c>
    </row>
    <row r="133" spans="1:11" ht="51">
      <c r="A133" s="15" t="s">
        <v>1108</v>
      </c>
      <c r="B133" s="16">
        <v>80006490504</v>
      </c>
      <c r="C133" s="17" t="s">
        <v>706</v>
      </c>
      <c r="D133" s="18" t="s">
        <v>1109</v>
      </c>
      <c r="E133" s="18" t="s">
        <v>708</v>
      </c>
      <c r="F133" s="17" t="s">
        <v>949</v>
      </c>
      <c r="G133" s="17" t="s">
        <v>949</v>
      </c>
      <c r="H133" s="19">
        <v>1950</v>
      </c>
      <c r="I133" s="15" t="s">
        <v>1101</v>
      </c>
      <c r="J133" s="15" t="s">
        <v>1101</v>
      </c>
      <c r="K133" s="19">
        <v>1950</v>
      </c>
    </row>
    <row r="134" spans="1:11" ht="38.25">
      <c r="A134" s="15" t="s">
        <v>1110</v>
      </c>
      <c r="B134" s="16">
        <v>80006490504</v>
      </c>
      <c r="C134" s="17" t="s">
        <v>706</v>
      </c>
      <c r="D134" s="18" t="s">
        <v>1111</v>
      </c>
      <c r="E134" s="18" t="s">
        <v>708</v>
      </c>
      <c r="F134" s="17" t="s">
        <v>850</v>
      </c>
      <c r="G134" s="17" t="s">
        <v>850</v>
      </c>
      <c r="H134" s="19">
        <v>617.5</v>
      </c>
      <c r="I134" s="15" t="s">
        <v>1107</v>
      </c>
      <c r="J134" s="15" t="s">
        <v>1107</v>
      </c>
      <c r="K134" s="19">
        <v>617.5</v>
      </c>
    </row>
    <row r="135" spans="1:11" ht="38.25">
      <c r="A135" s="15" t="s">
        <v>1112</v>
      </c>
      <c r="B135" s="16">
        <v>80006490504</v>
      </c>
      <c r="C135" s="17" t="s">
        <v>706</v>
      </c>
      <c r="D135" s="18" t="s">
        <v>1113</v>
      </c>
      <c r="E135" s="18" t="s">
        <v>708</v>
      </c>
      <c r="F135" s="17" t="s">
        <v>831</v>
      </c>
      <c r="G135" s="17" t="s">
        <v>831</v>
      </c>
      <c r="H135" s="19">
        <v>96</v>
      </c>
      <c r="I135" s="15" t="s">
        <v>1114</v>
      </c>
      <c r="J135" s="15" t="s">
        <v>1114</v>
      </c>
      <c r="K135" s="19">
        <v>96</v>
      </c>
    </row>
    <row r="136" spans="1:11" ht="51">
      <c r="A136" s="15" t="s">
        <v>1115</v>
      </c>
      <c r="B136" s="16">
        <v>80006490504</v>
      </c>
      <c r="C136" s="17" t="s">
        <v>706</v>
      </c>
      <c r="D136" s="18" t="s">
        <v>1116</v>
      </c>
      <c r="E136" s="18" t="s">
        <v>708</v>
      </c>
      <c r="F136" s="17" t="s">
        <v>1117</v>
      </c>
      <c r="G136" s="17" t="s">
        <v>1117</v>
      </c>
      <c r="H136" s="19">
        <v>500</v>
      </c>
      <c r="I136" s="23" t="s">
        <v>1118</v>
      </c>
      <c r="J136" s="23" t="s">
        <v>1118</v>
      </c>
      <c r="K136" s="19">
        <v>500</v>
      </c>
    </row>
    <row r="137" spans="1:11" ht="51">
      <c r="A137" s="15" t="s">
        <v>1119</v>
      </c>
      <c r="B137" s="16">
        <v>80006490504</v>
      </c>
      <c r="C137" s="17" t="s">
        <v>706</v>
      </c>
      <c r="D137" s="18" t="s">
        <v>1116</v>
      </c>
      <c r="E137" s="18" t="s">
        <v>708</v>
      </c>
      <c r="F137" s="17" t="s">
        <v>1120</v>
      </c>
      <c r="G137" s="17" t="s">
        <v>1120</v>
      </c>
      <c r="H137" s="19">
        <v>36.26</v>
      </c>
      <c r="I137" s="15" t="s">
        <v>1121</v>
      </c>
      <c r="J137" s="15" t="s">
        <v>1121</v>
      </c>
      <c r="K137" s="19">
        <v>36.26</v>
      </c>
    </row>
    <row r="138" spans="1:11" ht="38.25">
      <c r="A138" s="15" t="s">
        <v>1122</v>
      </c>
      <c r="B138" s="16">
        <v>80006490504</v>
      </c>
      <c r="C138" s="17" t="s">
        <v>706</v>
      </c>
      <c r="D138" s="15" t="s">
        <v>1123</v>
      </c>
      <c r="E138" s="18" t="s">
        <v>708</v>
      </c>
      <c r="F138" s="17" t="s">
        <v>899</v>
      </c>
      <c r="G138" s="17" t="s">
        <v>899</v>
      </c>
      <c r="H138" s="19">
        <v>201.2</v>
      </c>
      <c r="I138" s="15" t="s">
        <v>1124</v>
      </c>
      <c r="J138" s="15" t="s">
        <v>1124</v>
      </c>
      <c r="K138" s="19">
        <v>201.2</v>
      </c>
    </row>
    <row r="139" spans="1:11" ht="51">
      <c r="A139" s="15" t="s">
        <v>1125</v>
      </c>
      <c r="B139" s="16">
        <v>80006490504</v>
      </c>
      <c r="C139" s="17" t="s">
        <v>706</v>
      </c>
      <c r="D139" s="18" t="s">
        <v>1126</v>
      </c>
      <c r="E139" s="18" t="s">
        <v>708</v>
      </c>
      <c r="F139" s="17" t="s">
        <v>1127</v>
      </c>
      <c r="G139" s="17" t="s">
        <v>1127</v>
      </c>
      <c r="H139" s="19">
        <v>629</v>
      </c>
      <c r="I139" s="15" t="s">
        <v>1121</v>
      </c>
      <c r="J139" s="15" t="s">
        <v>1121</v>
      </c>
      <c r="K139" s="19">
        <v>629</v>
      </c>
    </row>
    <row r="140" spans="1:11" ht="38.25">
      <c r="A140" s="15" t="s">
        <v>1128</v>
      </c>
      <c r="B140" s="16">
        <v>80006490504</v>
      </c>
      <c r="C140" s="17" t="s">
        <v>706</v>
      </c>
      <c r="D140" s="18" t="s">
        <v>1129</v>
      </c>
      <c r="E140" s="18" t="s">
        <v>708</v>
      </c>
      <c r="F140" s="17" t="s">
        <v>742</v>
      </c>
      <c r="G140" s="17" t="s">
        <v>742</v>
      </c>
      <c r="H140" s="19">
        <v>500</v>
      </c>
      <c r="I140" s="15" t="s">
        <v>1114</v>
      </c>
      <c r="J140" s="15" t="s">
        <v>1114</v>
      </c>
      <c r="K140" s="19">
        <v>500</v>
      </c>
    </row>
    <row r="141" spans="1:11" ht="38.25">
      <c r="A141" s="15" t="s">
        <v>1130</v>
      </c>
      <c r="B141" s="16">
        <v>80006490504</v>
      </c>
      <c r="C141" s="17" t="s">
        <v>706</v>
      </c>
      <c r="D141" s="18" t="s">
        <v>1131</v>
      </c>
      <c r="E141" s="18" t="s">
        <v>708</v>
      </c>
      <c r="F141" s="17" t="s">
        <v>990</v>
      </c>
      <c r="G141" s="17" t="s">
        <v>990</v>
      </c>
      <c r="H141" s="19">
        <v>800</v>
      </c>
      <c r="I141" s="15" t="s">
        <v>1132</v>
      </c>
      <c r="J141" s="15" t="s">
        <v>1132</v>
      </c>
      <c r="K141" s="19">
        <v>800</v>
      </c>
    </row>
    <row r="142" spans="1:11" ht="38.25">
      <c r="A142" s="15" t="s">
        <v>1133</v>
      </c>
      <c r="B142" s="16">
        <v>80006490504</v>
      </c>
      <c r="C142" s="17" t="s">
        <v>706</v>
      </c>
      <c r="D142" s="18" t="s">
        <v>1134</v>
      </c>
      <c r="E142" s="18" t="s">
        <v>708</v>
      </c>
      <c r="F142" s="17" t="s">
        <v>1135</v>
      </c>
      <c r="G142" s="17" t="s">
        <v>1135</v>
      </c>
      <c r="H142" s="19">
        <v>154.94</v>
      </c>
      <c r="I142" s="15" t="s">
        <v>1136</v>
      </c>
      <c r="J142" s="15" t="s">
        <v>1136</v>
      </c>
      <c r="K142" s="19">
        <v>154.94</v>
      </c>
    </row>
    <row r="143" spans="1:11" ht="51">
      <c r="A143" s="15" t="s">
        <v>1137</v>
      </c>
      <c r="B143" s="16">
        <v>80006490504</v>
      </c>
      <c r="C143" s="17" t="s">
        <v>706</v>
      </c>
      <c r="D143" s="18" t="s">
        <v>1138</v>
      </c>
      <c r="E143" s="18" t="s">
        <v>733</v>
      </c>
      <c r="F143" s="17" t="s">
        <v>1139</v>
      </c>
      <c r="G143" s="17" t="s">
        <v>1139</v>
      </c>
      <c r="H143" s="19">
        <v>5600.4</v>
      </c>
      <c r="I143" s="15" t="s">
        <v>1140</v>
      </c>
      <c r="J143" s="15" t="s">
        <v>1140</v>
      </c>
      <c r="K143" s="19">
        <v>5600.4</v>
      </c>
    </row>
    <row r="144" spans="1:11" ht="38.25">
      <c r="A144" s="15" t="s">
        <v>1141</v>
      </c>
      <c r="B144" s="16">
        <v>80006490504</v>
      </c>
      <c r="C144" s="17" t="s">
        <v>706</v>
      </c>
      <c r="D144" s="18" t="s">
        <v>1142</v>
      </c>
      <c r="E144" s="18" t="s">
        <v>708</v>
      </c>
      <c r="F144" s="17" t="s">
        <v>949</v>
      </c>
      <c r="G144" s="17" t="s">
        <v>949</v>
      </c>
      <c r="H144" s="19">
        <v>160</v>
      </c>
      <c r="I144" s="15" t="s">
        <v>1143</v>
      </c>
      <c r="J144" s="15" t="s">
        <v>1143</v>
      </c>
      <c r="K144" s="19">
        <v>160</v>
      </c>
    </row>
    <row r="145" spans="1:11" ht="38.25">
      <c r="A145" s="15" t="s">
        <v>1144</v>
      </c>
      <c r="B145" s="16">
        <v>80006490504</v>
      </c>
      <c r="C145" s="17" t="s">
        <v>706</v>
      </c>
      <c r="D145" s="18" t="s">
        <v>1145</v>
      </c>
      <c r="E145" s="18" t="s">
        <v>708</v>
      </c>
      <c r="F145" s="17" t="s">
        <v>1146</v>
      </c>
      <c r="G145" s="17" t="s">
        <v>1146</v>
      </c>
      <c r="H145" s="19">
        <v>400</v>
      </c>
      <c r="I145" s="15" t="s">
        <v>1143</v>
      </c>
      <c r="J145" s="15" t="s">
        <v>1143</v>
      </c>
      <c r="K145" s="19">
        <v>400</v>
      </c>
    </row>
    <row r="146" spans="1:11" ht="38.25">
      <c r="A146" s="15" t="s">
        <v>1147</v>
      </c>
      <c r="B146" s="16">
        <v>80006490504</v>
      </c>
      <c r="C146" s="17" t="s">
        <v>706</v>
      </c>
      <c r="D146" s="18" t="s">
        <v>1148</v>
      </c>
      <c r="E146" s="18" t="s">
        <v>708</v>
      </c>
      <c r="F146" s="17" t="s">
        <v>1149</v>
      </c>
      <c r="G146" s="17" t="s">
        <v>1149</v>
      </c>
      <c r="H146" s="19">
        <v>632</v>
      </c>
      <c r="I146" s="15" t="s">
        <v>1143</v>
      </c>
      <c r="J146" s="15" t="s">
        <v>1143</v>
      </c>
      <c r="K146" s="19">
        <v>632</v>
      </c>
    </row>
    <row r="147" spans="1:11" ht="51">
      <c r="A147" s="15" t="s">
        <v>1150</v>
      </c>
      <c r="B147" s="16">
        <v>80006490504</v>
      </c>
      <c r="C147" s="17" t="s">
        <v>706</v>
      </c>
      <c r="D147" s="18" t="s">
        <v>1151</v>
      </c>
      <c r="E147" s="18" t="s">
        <v>733</v>
      </c>
      <c r="F147" s="17" t="s">
        <v>1152</v>
      </c>
      <c r="G147" s="17" t="s">
        <v>1152</v>
      </c>
      <c r="H147" s="19">
        <v>3829.96</v>
      </c>
      <c r="I147" s="15" t="s">
        <v>1143</v>
      </c>
      <c r="J147" s="15" t="s">
        <v>1143</v>
      </c>
      <c r="K147" s="19">
        <v>3829.96</v>
      </c>
    </row>
    <row r="148" spans="1:11" ht="51">
      <c r="A148" s="15" t="s">
        <v>1153</v>
      </c>
      <c r="B148" s="16">
        <v>80006490504</v>
      </c>
      <c r="C148" s="17" t="s">
        <v>706</v>
      </c>
      <c r="D148" s="18" t="s">
        <v>1154</v>
      </c>
      <c r="E148" s="18" t="s">
        <v>733</v>
      </c>
      <c r="F148" s="17" t="s">
        <v>1155</v>
      </c>
      <c r="G148" s="17" t="s">
        <v>1155</v>
      </c>
      <c r="H148" s="19">
        <v>2474</v>
      </c>
      <c r="I148" s="15" t="s">
        <v>1156</v>
      </c>
      <c r="J148" s="15" t="s">
        <v>1156</v>
      </c>
      <c r="K148" s="19">
        <v>2474</v>
      </c>
    </row>
    <row r="149" spans="1:11" ht="38.25">
      <c r="A149" s="15" t="s">
        <v>1157</v>
      </c>
      <c r="B149" s="16">
        <v>80006490504</v>
      </c>
      <c r="C149" s="17" t="s">
        <v>706</v>
      </c>
      <c r="D149" s="18" t="s">
        <v>1158</v>
      </c>
      <c r="E149" s="18" t="s">
        <v>708</v>
      </c>
      <c r="F149" s="17" t="s">
        <v>1159</v>
      </c>
      <c r="G149" s="17" t="s">
        <v>1159</v>
      </c>
      <c r="H149" s="19">
        <v>175</v>
      </c>
      <c r="I149" s="15" t="s">
        <v>1160</v>
      </c>
      <c r="J149" s="15" t="s">
        <v>1160</v>
      </c>
      <c r="K149" s="19">
        <v>175</v>
      </c>
    </row>
    <row r="150" spans="1:11" ht="51">
      <c r="A150" s="15" t="s">
        <v>1161</v>
      </c>
      <c r="B150" s="16">
        <v>80006490504</v>
      </c>
      <c r="C150" s="17" t="s">
        <v>706</v>
      </c>
      <c r="D150" s="17" t="s">
        <v>1162</v>
      </c>
      <c r="E150" s="17" t="s">
        <v>733</v>
      </c>
      <c r="F150" s="17" t="s">
        <v>1163</v>
      </c>
      <c r="G150" s="17" t="s">
        <v>1163</v>
      </c>
      <c r="H150" s="17">
        <v>3889.99</v>
      </c>
      <c r="I150" s="15" t="s">
        <v>1164</v>
      </c>
      <c r="J150" s="15" t="s">
        <v>1164</v>
      </c>
      <c r="K150" s="17">
        <v>3889.99</v>
      </c>
    </row>
    <row r="151" spans="1:11" ht="38.25">
      <c r="A151" s="15" t="s">
        <v>1165</v>
      </c>
      <c r="B151" s="16">
        <v>80006490504</v>
      </c>
      <c r="C151" s="17" t="s">
        <v>706</v>
      </c>
      <c r="D151" s="18" t="s">
        <v>1166</v>
      </c>
      <c r="E151" s="18" t="s">
        <v>708</v>
      </c>
      <c r="F151" s="17" t="s">
        <v>745</v>
      </c>
      <c r="G151" s="17" t="s">
        <v>745</v>
      </c>
      <c r="H151" s="19">
        <v>1680.33</v>
      </c>
      <c r="I151" s="15" t="s">
        <v>1167</v>
      </c>
      <c r="J151" s="15" t="s">
        <v>1167</v>
      </c>
      <c r="K151" s="19">
        <v>1680.33</v>
      </c>
    </row>
    <row r="152" spans="1:11" ht="38.25">
      <c r="A152" s="15" t="s">
        <v>1168</v>
      </c>
      <c r="B152" s="16">
        <v>80006490504</v>
      </c>
      <c r="C152" s="17" t="s">
        <v>706</v>
      </c>
      <c r="D152" s="18" t="s">
        <v>1169</v>
      </c>
      <c r="E152" s="18" t="s">
        <v>708</v>
      </c>
      <c r="F152" s="17" t="s">
        <v>1120</v>
      </c>
      <c r="G152" s="17" t="s">
        <v>1120</v>
      </c>
      <c r="H152" s="19">
        <v>29.7</v>
      </c>
      <c r="I152" s="15" t="s">
        <v>1164</v>
      </c>
      <c r="J152" s="15" t="s">
        <v>1164</v>
      </c>
      <c r="K152" s="19">
        <v>29.7</v>
      </c>
    </row>
    <row r="153" spans="1:11" ht="38.25">
      <c r="A153" s="15" t="s">
        <v>1170</v>
      </c>
      <c r="B153" s="16">
        <v>80006490504</v>
      </c>
      <c r="C153" s="17" t="s">
        <v>706</v>
      </c>
      <c r="D153" s="18" t="s">
        <v>1171</v>
      </c>
      <c r="E153" s="18" t="s">
        <v>708</v>
      </c>
      <c r="F153" s="17" t="s">
        <v>899</v>
      </c>
      <c r="G153" s="17" t="s">
        <v>899</v>
      </c>
      <c r="H153" s="19">
        <v>48</v>
      </c>
      <c r="I153" s="15" t="s">
        <v>1167</v>
      </c>
      <c r="J153" s="15" t="s">
        <v>1167</v>
      </c>
      <c r="K153" s="19">
        <v>48</v>
      </c>
    </row>
    <row r="154" spans="1:11" ht="38.25">
      <c r="A154" s="15" t="s">
        <v>1172</v>
      </c>
      <c r="B154" s="16">
        <v>80006490504</v>
      </c>
      <c r="C154" s="17" t="s">
        <v>706</v>
      </c>
      <c r="D154" s="18" t="s">
        <v>1173</v>
      </c>
      <c r="E154" s="18" t="s">
        <v>708</v>
      </c>
      <c r="F154" s="17" t="s">
        <v>1174</v>
      </c>
      <c r="G154" s="17" t="s">
        <v>1174</v>
      </c>
      <c r="H154" s="19">
        <v>1130</v>
      </c>
      <c r="I154" s="15" t="s">
        <v>1160</v>
      </c>
      <c r="J154" s="15" t="s">
        <v>1160</v>
      </c>
      <c r="K154" s="19">
        <v>1130</v>
      </c>
    </row>
    <row r="155" spans="1:11" ht="51">
      <c r="A155" s="15" t="s">
        <v>1175</v>
      </c>
      <c r="B155" s="16">
        <v>80006490504</v>
      </c>
      <c r="C155" s="17" t="s">
        <v>706</v>
      </c>
      <c r="D155" s="18" t="s">
        <v>1176</v>
      </c>
      <c r="E155" s="18" t="s">
        <v>733</v>
      </c>
      <c r="F155" s="17" t="s">
        <v>1163</v>
      </c>
      <c r="G155" s="17" t="s">
        <v>1163</v>
      </c>
      <c r="H155" s="19">
        <v>18499.990000000002</v>
      </c>
      <c r="I155" s="15" t="s">
        <v>1164</v>
      </c>
      <c r="J155" s="15" t="s">
        <v>1164</v>
      </c>
      <c r="K155" s="19">
        <v>18499.990000000002</v>
      </c>
    </row>
    <row r="156" spans="1:11" ht="38.25">
      <c r="A156" s="15" t="s">
        <v>1177</v>
      </c>
      <c r="B156" s="16">
        <v>80006490504</v>
      </c>
      <c r="C156" s="17" t="s">
        <v>706</v>
      </c>
      <c r="D156" s="18" t="s">
        <v>1178</v>
      </c>
      <c r="E156" s="18" t="s">
        <v>708</v>
      </c>
      <c r="F156" s="17" t="s">
        <v>1179</v>
      </c>
      <c r="G156" s="17" t="s">
        <v>1179</v>
      </c>
      <c r="H156" s="19">
        <v>1463.9</v>
      </c>
      <c r="I156" s="15" t="s">
        <v>1164</v>
      </c>
      <c r="J156" s="15" t="s">
        <v>1164</v>
      </c>
      <c r="K156" s="19">
        <v>1463.9</v>
      </c>
    </row>
    <row r="157" spans="1:11" ht="38.25">
      <c r="A157" s="15" t="s">
        <v>1180</v>
      </c>
      <c r="B157" s="16">
        <v>80006490504</v>
      </c>
      <c r="C157" s="17" t="s">
        <v>706</v>
      </c>
      <c r="D157" s="18" t="s">
        <v>1181</v>
      </c>
      <c r="E157" s="18" t="s">
        <v>708</v>
      </c>
      <c r="F157" s="17" t="s">
        <v>1072</v>
      </c>
      <c r="G157" s="17" t="s">
        <v>1072</v>
      </c>
      <c r="H157" s="19">
        <v>2560</v>
      </c>
      <c r="I157" s="15" t="s">
        <v>1182</v>
      </c>
      <c r="J157" s="15" t="s">
        <v>1182</v>
      </c>
      <c r="K157" s="19">
        <v>2560</v>
      </c>
    </row>
    <row r="158" spans="1:11" ht="38.25">
      <c r="A158" s="15" t="s">
        <v>1183</v>
      </c>
      <c r="B158" s="16">
        <v>80006490504</v>
      </c>
      <c r="C158" s="17" t="s">
        <v>706</v>
      </c>
      <c r="D158" s="18" t="s">
        <v>1184</v>
      </c>
      <c r="E158" s="18" t="s">
        <v>708</v>
      </c>
      <c r="F158" s="17" t="s">
        <v>789</v>
      </c>
      <c r="G158" s="17" t="s">
        <v>789</v>
      </c>
      <c r="H158" s="19">
        <v>563.5</v>
      </c>
      <c r="I158" s="15" t="s">
        <v>1124</v>
      </c>
      <c r="J158" s="15" t="s">
        <v>1185</v>
      </c>
      <c r="K158" s="19">
        <v>563.5</v>
      </c>
    </row>
    <row r="159" spans="1:11" ht="51">
      <c r="A159" s="15" t="s">
        <v>1186</v>
      </c>
      <c r="B159" s="16">
        <v>80006490504</v>
      </c>
      <c r="C159" s="17" t="s">
        <v>706</v>
      </c>
      <c r="D159" s="18" t="s">
        <v>1187</v>
      </c>
      <c r="E159" s="18" t="s">
        <v>733</v>
      </c>
      <c r="F159" s="17" t="s">
        <v>847</v>
      </c>
      <c r="G159" s="17" t="s">
        <v>847</v>
      </c>
      <c r="H159" s="19">
        <v>2430</v>
      </c>
      <c r="I159" s="15" t="s">
        <v>1188</v>
      </c>
      <c r="J159" s="15" t="s">
        <v>1188</v>
      </c>
      <c r="K159" s="19">
        <v>2430</v>
      </c>
    </row>
    <row r="160" spans="1:11" ht="51">
      <c r="A160" s="15" t="s">
        <v>1189</v>
      </c>
      <c r="B160" s="16">
        <v>80006490504</v>
      </c>
      <c r="C160" s="17" t="s">
        <v>706</v>
      </c>
      <c r="D160" s="18" t="s">
        <v>1190</v>
      </c>
      <c r="E160" s="18" t="s">
        <v>733</v>
      </c>
      <c r="F160" s="17" t="s">
        <v>1191</v>
      </c>
      <c r="G160" s="17" t="s">
        <v>1191</v>
      </c>
      <c r="H160" s="19">
        <v>1350</v>
      </c>
      <c r="I160" s="15" t="s">
        <v>1188</v>
      </c>
      <c r="J160" s="15" t="s">
        <v>1188</v>
      </c>
      <c r="K160" s="19">
        <v>1350</v>
      </c>
    </row>
    <row r="161" spans="1:11" ht="38.25">
      <c r="A161" s="15" t="s">
        <v>1192</v>
      </c>
      <c r="B161" s="16">
        <v>80006490504</v>
      </c>
      <c r="C161" s="17" t="s">
        <v>706</v>
      </c>
      <c r="D161" s="18" t="s">
        <v>1193</v>
      </c>
      <c r="E161" s="18" t="s">
        <v>708</v>
      </c>
      <c r="F161" s="17" t="s">
        <v>742</v>
      </c>
      <c r="G161" s="17" t="s">
        <v>742</v>
      </c>
      <c r="H161" s="19">
        <v>360</v>
      </c>
      <c r="I161" s="15" t="s">
        <v>1188</v>
      </c>
      <c r="J161" s="15" t="s">
        <v>1188</v>
      </c>
      <c r="K161" s="19">
        <v>360</v>
      </c>
    </row>
    <row r="162" spans="1:11" ht="51">
      <c r="A162" s="15" t="s">
        <v>1194</v>
      </c>
      <c r="B162" s="16">
        <v>80006490504</v>
      </c>
      <c r="C162" s="17" t="s">
        <v>706</v>
      </c>
      <c r="D162" s="18" t="s">
        <v>1195</v>
      </c>
      <c r="E162" s="18" t="s">
        <v>708</v>
      </c>
      <c r="F162" s="17" t="s">
        <v>734</v>
      </c>
      <c r="G162" s="17" t="s">
        <v>734</v>
      </c>
      <c r="H162" s="19">
        <v>365</v>
      </c>
      <c r="I162" s="15" t="s">
        <v>1196</v>
      </c>
      <c r="J162" s="15" t="s">
        <v>1196</v>
      </c>
      <c r="K162" s="19">
        <v>365</v>
      </c>
    </row>
    <row r="163" spans="1:11" ht="38.25">
      <c r="A163" s="15" t="s">
        <v>1197</v>
      </c>
      <c r="B163" s="16">
        <v>80006490504</v>
      </c>
      <c r="C163" s="17" t="s">
        <v>706</v>
      </c>
      <c r="D163" s="18" t="s">
        <v>1198</v>
      </c>
      <c r="E163" s="18" t="s">
        <v>708</v>
      </c>
      <c r="F163" s="17" t="s">
        <v>775</v>
      </c>
      <c r="G163" s="17" t="s">
        <v>775</v>
      </c>
      <c r="H163" s="19">
        <v>641.25</v>
      </c>
      <c r="I163" s="15" t="s">
        <v>1199</v>
      </c>
      <c r="J163" s="15" t="s">
        <v>1199</v>
      </c>
      <c r="K163" s="19">
        <v>641.25</v>
      </c>
    </row>
    <row r="164" spans="1:11" ht="38.25">
      <c r="A164" s="15" t="s">
        <v>1200</v>
      </c>
      <c r="B164" s="16">
        <v>80006490504</v>
      </c>
      <c r="C164" s="17" t="s">
        <v>706</v>
      </c>
      <c r="D164" s="18" t="s">
        <v>1201</v>
      </c>
      <c r="E164" s="18" t="s">
        <v>708</v>
      </c>
      <c r="F164" s="17" t="s">
        <v>1202</v>
      </c>
      <c r="G164" s="17" t="s">
        <v>1202</v>
      </c>
      <c r="H164" s="19">
        <v>335</v>
      </c>
      <c r="I164" s="15" t="s">
        <v>1199</v>
      </c>
      <c r="J164" s="15" t="s">
        <v>1199</v>
      </c>
      <c r="K164" s="19">
        <v>335</v>
      </c>
    </row>
    <row r="165" spans="1:11" ht="38.25">
      <c r="A165" s="15" t="s">
        <v>1203</v>
      </c>
      <c r="B165" s="16">
        <v>80006490504</v>
      </c>
      <c r="C165" s="17" t="s">
        <v>706</v>
      </c>
      <c r="D165" s="18" t="s">
        <v>1204</v>
      </c>
      <c r="E165" s="18" t="s">
        <v>708</v>
      </c>
      <c r="F165" s="17" t="s">
        <v>1205</v>
      </c>
      <c r="G165" s="17" t="s">
        <v>1205</v>
      </c>
      <c r="H165" s="19">
        <v>331.96</v>
      </c>
      <c r="I165" s="15" t="s">
        <v>1199</v>
      </c>
      <c r="J165" s="15" t="s">
        <v>1199</v>
      </c>
      <c r="K165" s="19">
        <v>331.96</v>
      </c>
    </row>
    <row r="166" spans="1:11" ht="63.75">
      <c r="A166" s="15" t="s">
        <v>1206</v>
      </c>
      <c r="B166" s="16">
        <v>80006490504</v>
      </c>
      <c r="C166" s="17" t="s">
        <v>706</v>
      </c>
      <c r="D166" s="18" t="s">
        <v>1207</v>
      </c>
      <c r="E166" s="18" t="s">
        <v>708</v>
      </c>
      <c r="F166" s="17" t="s">
        <v>734</v>
      </c>
      <c r="G166" s="17" t="s">
        <v>734</v>
      </c>
      <c r="H166" s="19">
        <v>715.5</v>
      </c>
      <c r="I166" s="15" t="s">
        <v>1208</v>
      </c>
      <c r="J166" s="15" t="s">
        <v>1208</v>
      </c>
      <c r="K166" s="19">
        <v>715.5</v>
      </c>
    </row>
    <row r="167" spans="1:11" ht="51">
      <c r="A167" s="15" t="s">
        <v>1209</v>
      </c>
      <c r="B167" s="16">
        <v>80006490504</v>
      </c>
      <c r="C167" s="17" t="s">
        <v>706</v>
      </c>
      <c r="D167" s="18" t="s">
        <v>1210</v>
      </c>
      <c r="E167" s="18" t="s">
        <v>733</v>
      </c>
      <c r="F167" s="17" t="s">
        <v>734</v>
      </c>
      <c r="G167" s="17" t="s">
        <v>734</v>
      </c>
      <c r="H167" s="19">
        <v>3033</v>
      </c>
      <c r="I167" s="15" t="s">
        <v>1208</v>
      </c>
      <c r="J167" s="15" t="s">
        <v>1208</v>
      </c>
      <c r="K167" s="19">
        <v>3033</v>
      </c>
    </row>
    <row r="168" spans="1:11" ht="38.25">
      <c r="A168" s="15" t="s">
        <v>1211</v>
      </c>
      <c r="B168" s="16">
        <v>80006490504</v>
      </c>
      <c r="C168" s="17" t="s">
        <v>706</v>
      </c>
      <c r="D168" s="18" t="s">
        <v>1212</v>
      </c>
      <c r="E168" s="18" t="s">
        <v>708</v>
      </c>
      <c r="F168" s="17" t="s">
        <v>745</v>
      </c>
      <c r="G168" s="17" t="s">
        <v>745</v>
      </c>
      <c r="H168" s="19">
        <v>1053.8</v>
      </c>
      <c r="I168" s="15" t="s">
        <v>1208</v>
      </c>
      <c r="J168" s="15" t="s">
        <v>1208</v>
      </c>
      <c r="K168" s="19">
        <v>1053.8</v>
      </c>
    </row>
    <row r="169" spans="1:11" ht="38.25">
      <c r="A169" s="15" t="s">
        <v>1213</v>
      </c>
      <c r="B169" s="16">
        <v>80006490504</v>
      </c>
      <c r="C169" s="17" t="s">
        <v>706</v>
      </c>
      <c r="D169" s="18" t="s">
        <v>1214</v>
      </c>
      <c r="E169" s="18" t="s">
        <v>708</v>
      </c>
      <c r="F169" s="17" t="s">
        <v>1106</v>
      </c>
      <c r="G169" s="17" t="s">
        <v>1106</v>
      </c>
      <c r="H169" s="19">
        <v>8.1999999999999993</v>
      </c>
      <c r="I169" s="15" t="s">
        <v>1215</v>
      </c>
      <c r="J169" s="15" t="s">
        <v>1215</v>
      </c>
      <c r="K169" s="19">
        <v>8.1999999999999993</v>
      </c>
    </row>
    <row r="170" spans="1:11" ht="38.25">
      <c r="A170" s="15" t="s">
        <v>1216</v>
      </c>
      <c r="B170" s="16">
        <v>80006490504</v>
      </c>
      <c r="C170" s="17" t="s">
        <v>706</v>
      </c>
      <c r="D170" s="18" t="s">
        <v>1217</v>
      </c>
      <c r="E170" s="18" t="s">
        <v>708</v>
      </c>
      <c r="F170" s="17" t="s">
        <v>745</v>
      </c>
      <c r="G170" s="17" t="s">
        <v>745</v>
      </c>
      <c r="H170" s="19">
        <v>223.66</v>
      </c>
      <c r="I170" s="15" t="s">
        <v>1208</v>
      </c>
      <c r="J170" s="15" t="s">
        <v>1208</v>
      </c>
      <c r="K170" s="19">
        <v>223.66</v>
      </c>
    </row>
    <row r="171" spans="1:11" ht="38.25">
      <c r="A171" s="15" t="s">
        <v>1218</v>
      </c>
      <c r="B171" s="16">
        <v>80006490504</v>
      </c>
      <c r="C171" s="17" t="s">
        <v>706</v>
      </c>
      <c r="D171" s="18" t="s">
        <v>1219</v>
      </c>
      <c r="E171" s="18" t="s">
        <v>708</v>
      </c>
      <c r="F171" s="17" t="s">
        <v>749</v>
      </c>
      <c r="G171" s="17" t="s">
        <v>749</v>
      </c>
      <c r="H171" s="19">
        <v>35</v>
      </c>
      <c r="I171" s="15" t="s">
        <v>1208</v>
      </c>
      <c r="J171" s="15" t="s">
        <v>1208</v>
      </c>
      <c r="K171" s="19">
        <v>35</v>
      </c>
    </row>
    <row r="172" spans="1:11" ht="38.25">
      <c r="A172" s="15" t="s">
        <v>1220</v>
      </c>
      <c r="B172" s="16">
        <v>80006490504</v>
      </c>
      <c r="C172" s="17" t="s">
        <v>706</v>
      </c>
      <c r="D172" s="18" t="s">
        <v>1221</v>
      </c>
      <c r="E172" s="18" t="s">
        <v>708</v>
      </c>
      <c r="F172" s="17" t="s">
        <v>742</v>
      </c>
      <c r="G172" s="17" t="s">
        <v>742</v>
      </c>
      <c r="H172" s="19">
        <v>260</v>
      </c>
      <c r="I172" s="15" t="s">
        <v>882</v>
      </c>
      <c r="J172" s="15" t="s">
        <v>882</v>
      </c>
      <c r="K172" s="19">
        <v>260</v>
      </c>
    </row>
    <row r="173" spans="1:11" ht="38.25">
      <c r="A173" s="15" t="s">
        <v>1222</v>
      </c>
      <c r="B173" s="16">
        <v>80006490504</v>
      </c>
      <c r="C173" s="17" t="s">
        <v>706</v>
      </c>
      <c r="D173" s="18" t="s">
        <v>1223</v>
      </c>
      <c r="E173" s="18" t="s">
        <v>708</v>
      </c>
      <c r="F173" s="17" t="s">
        <v>665</v>
      </c>
      <c r="G173" s="17" t="s">
        <v>665</v>
      </c>
      <c r="H173" s="19">
        <v>50</v>
      </c>
      <c r="I173" s="15" t="s">
        <v>1224</v>
      </c>
      <c r="J173" s="15" t="s">
        <v>1224</v>
      </c>
      <c r="K173" s="19">
        <v>50</v>
      </c>
    </row>
    <row r="174" spans="1:11" ht="38.25">
      <c r="A174" s="15" t="s">
        <v>1225</v>
      </c>
      <c r="B174" s="16">
        <v>80006490504</v>
      </c>
      <c r="C174" s="17" t="s">
        <v>706</v>
      </c>
      <c r="D174" s="18" t="s">
        <v>1226</v>
      </c>
      <c r="E174" s="18" t="s">
        <v>708</v>
      </c>
      <c r="F174" s="17" t="s">
        <v>990</v>
      </c>
      <c r="G174" s="17" t="s">
        <v>990</v>
      </c>
      <c r="H174" s="19">
        <v>200</v>
      </c>
      <c r="I174" s="15" t="s">
        <v>1227</v>
      </c>
      <c r="J174" s="15" t="s">
        <v>1227</v>
      </c>
      <c r="K174" s="19">
        <v>200</v>
      </c>
    </row>
    <row r="175" spans="1:11" ht="38.25">
      <c r="A175" s="15" t="s">
        <v>1228</v>
      </c>
      <c r="B175" s="16">
        <v>80006490504</v>
      </c>
      <c r="C175" s="17" t="s">
        <v>706</v>
      </c>
      <c r="D175" s="18" t="s">
        <v>1229</v>
      </c>
      <c r="E175" s="18" t="s">
        <v>708</v>
      </c>
      <c r="F175" s="17" t="s">
        <v>742</v>
      </c>
      <c r="G175" s="17" t="s">
        <v>742</v>
      </c>
      <c r="H175" s="19">
        <v>540</v>
      </c>
      <c r="I175" s="15" t="s">
        <v>1230</v>
      </c>
      <c r="J175" s="15" t="s">
        <v>1230</v>
      </c>
      <c r="K175" s="19">
        <v>540</v>
      </c>
    </row>
    <row r="176" spans="1:11" ht="38.25">
      <c r="A176" s="15" t="s">
        <v>1231</v>
      </c>
      <c r="B176" s="16">
        <v>80006490504</v>
      </c>
      <c r="C176" s="17" t="s">
        <v>706</v>
      </c>
      <c r="D176" s="18" t="s">
        <v>1232</v>
      </c>
      <c r="E176" s="18" t="s">
        <v>708</v>
      </c>
      <c r="F176" s="17" t="s">
        <v>891</v>
      </c>
      <c r="G176" s="17" t="s">
        <v>891</v>
      </c>
      <c r="H176" s="19">
        <v>70</v>
      </c>
      <c r="I176" s="15" t="s">
        <v>1233</v>
      </c>
      <c r="J176" s="15" t="s">
        <v>1233</v>
      </c>
      <c r="K176" s="19">
        <v>70</v>
      </c>
    </row>
    <row r="177" spans="1:11" ht="38.25">
      <c r="A177" s="15" t="s">
        <v>1234</v>
      </c>
      <c r="B177" s="16">
        <v>80006490504</v>
      </c>
      <c r="C177" s="17" t="s">
        <v>706</v>
      </c>
      <c r="D177" s="18" t="s">
        <v>1235</v>
      </c>
      <c r="E177" s="18" t="s">
        <v>708</v>
      </c>
      <c r="F177" s="17" t="s">
        <v>847</v>
      </c>
      <c r="G177" s="17" t="s">
        <v>847</v>
      </c>
      <c r="H177" s="19">
        <v>1088</v>
      </c>
      <c r="I177" s="15" t="s">
        <v>1224</v>
      </c>
      <c r="J177" s="15" t="s">
        <v>1236</v>
      </c>
      <c r="K177" s="19">
        <v>1088</v>
      </c>
    </row>
    <row r="178" spans="1:11" ht="38.25">
      <c r="A178" s="15" t="s">
        <v>1237</v>
      </c>
      <c r="B178" s="16">
        <v>80006490504</v>
      </c>
      <c r="C178" s="17" t="s">
        <v>706</v>
      </c>
      <c r="D178" s="18" t="s">
        <v>1238</v>
      </c>
      <c r="E178" s="18" t="s">
        <v>708</v>
      </c>
      <c r="F178" s="17" t="s">
        <v>1239</v>
      </c>
      <c r="G178" s="17" t="s">
        <v>1239</v>
      </c>
      <c r="H178" s="19">
        <v>285</v>
      </c>
      <c r="I178" s="15" t="s">
        <v>1240</v>
      </c>
      <c r="J178" s="15" t="s">
        <v>1240</v>
      </c>
      <c r="K178" s="19">
        <v>285</v>
      </c>
    </row>
    <row r="179" spans="1:11" ht="38.25">
      <c r="A179" s="15" t="s">
        <v>1241</v>
      </c>
      <c r="B179" s="16">
        <v>80006490504</v>
      </c>
      <c r="C179" s="17" t="s">
        <v>706</v>
      </c>
      <c r="D179" s="18" t="s">
        <v>1242</v>
      </c>
      <c r="E179" s="18" t="s">
        <v>708</v>
      </c>
      <c r="F179" s="17" t="s">
        <v>764</v>
      </c>
      <c r="G179" s="17" t="s">
        <v>764</v>
      </c>
      <c r="H179" s="19">
        <v>1</v>
      </c>
      <c r="I179" s="15" t="s">
        <v>1243</v>
      </c>
      <c r="J179" s="15" t="s">
        <v>1243</v>
      </c>
      <c r="K179" s="19">
        <v>1</v>
      </c>
    </row>
    <row r="180" spans="1:11" ht="38.25">
      <c r="A180" s="15" t="s">
        <v>1244</v>
      </c>
      <c r="B180" s="16">
        <v>80006490504</v>
      </c>
      <c r="C180" s="17" t="s">
        <v>706</v>
      </c>
      <c r="D180" s="18" t="s">
        <v>1245</v>
      </c>
      <c r="E180" s="18" t="s">
        <v>708</v>
      </c>
      <c r="F180" s="17" t="s">
        <v>1246</v>
      </c>
      <c r="G180" s="17" t="s">
        <v>1246</v>
      </c>
      <c r="H180" s="19">
        <v>166.59</v>
      </c>
      <c r="I180" s="15" t="s">
        <v>1247</v>
      </c>
      <c r="J180" s="15" t="s">
        <v>1247</v>
      </c>
      <c r="K180" s="19">
        <v>166.59</v>
      </c>
    </row>
    <row r="181" spans="1:11" ht="38.25">
      <c r="A181" s="15" t="s">
        <v>1248</v>
      </c>
      <c r="B181" s="16">
        <v>80006490504</v>
      </c>
      <c r="C181" s="17" t="s">
        <v>706</v>
      </c>
      <c r="D181" s="18" t="s">
        <v>1249</v>
      </c>
      <c r="E181" s="18" t="s">
        <v>708</v>
      </c>
      <c r="F181" s="17" t="s">
        <v>1001</v>
      </c>
      <c r="G181" s="17" t="s">
        <v>1001</v>
      </c>
      <c r="H181" s="19">
        <v>650</v>
      </c>
      <c r="I181" s="15" t="s">
        <v>1224</v>
      </c>
      <c r="J181" s="15" t="s">
        <v>1240</v>
      </c>
      <c r="K181" s="19">
        <v>650</v>
      </c>
    </row>
    <row r="182" spans="1:11" ht="51">
      <c r="A182" s="15" t="s">
        <v>1250</v>
      </c>
      <c r="B182" s="16">
        <v>80006490504</v>
      </c>
      <c r="C182" s="17" t="s">
        <v>706</v>
      </c>
      <c r="D182" s="18" t="s">
        <v>1251</v>
      </c>
      <c r="E182" s="18" t="s">
        <v>733</v>
      </c>
      <c r="F182" s="17" t="s">
        <v>1127</v>
      </c>
      <c r="G182" s="17" t="s">
        <v>1127</v>
      </c>
      <c r="H182" s="19">
        <v>1216.33</v>
      </c>
      <c r="I182" s="15" t="s">
        <v>1252</v>
      </c>
      <c r="J182" s="15" t="s">
        <v>1252</v>
      </c>
      <c r="K182" s="19">
        <v>1216.33</v>
      </c>
    </row>
    <row r="183" spans="1:11" ht="38.25">
      <c r="A183" s="15" t="s">
        <v>1253</v>
      </c>
      <c r="B183" s="16">
        <v>80006490504</v>
      </c>
      <c r="C183" s="17" t="s">
        <v>706</v>
      </c>
      <c r="D183" s="18" t="s">
        <v>1254</v>
      </c>
      <c r="E183" s="18" t="s">
        <v>708</v>
      </c>
      <c r="F183" s="17" t="s">
        <v>1255</v>
      </c>
      <c r="G183" s="17" t="s">
        <v>1255</v>
      </c>
      <c r="H183" s="19">
        <v>672</v>
      </c>
      <c r="I183" s="15" t="s">
        <v>1252</v>
      </c>
      <c r="J183" s="15" t="s">
        <v>1252</v>
      </c>
      <c r="K183" s="19">
        <v>672</v>
      </c>
    </row>
    <row r="184" spans="1:11" ht="38.25">
      <c r="A184" s="15" t="s">
        <v>1256</v>
      </c>
      <c r="B184" s="16">
        <v>80006490504</v>
      </c>
      <c r="C184" s="17" t="s">
        <v>706</v>
      </c>
      <c r="D184" s="18" t="s">
        <v>1257</v>
      </c>
      <c r="E184" s="18" t="s">
        <v>708</v>
      </c>
      <c r="F184" s="17" t="s">
        <v>1047</v>
      </c>
      <c r="G184" s="17" t="s">
        <v>1047</v>
      </c>
      <c r="H184" s="19">
        <v>339.13</v>
      </c>
      <c r="I184" s="15" t="s">
        <v>1252</v>
      </c>
      <c r="J184" s="15" t="s">
        <v>1252</v>
      </c>
      <c r="K184" s="19">
        <v>339.13</v>
      </c>
    </row>
    <row r="185" spans="1:11" ht="51">
      <c r="A185" s="15" t="s">
        <v>1258</v>
      </c>
      <c r="B185" s="16">
        <v>80006490504</v>
      </c>
      <c r="C185" s="17" t="s">
        <v>706</v>
      </c>
      <c r="D185" s="18" t="s">
        <v>1259</v>
      </c>
      <c r="E185" s="18" t="s">
        <v>733</v>
      </c>
      <c r="F185" s="17" t="s">
        <v>910</v>
      </c>
      <c r="G185" s="17" t="s">
        <v>910</v>
      </c>
      <c r="H185" s="19"/>
      <c r="I185" s="15" t="s">
        <v>1252</v>
      </c>
      <c r="J185" s="15" t="s">
        <v>1252</v>
      </c>
      <c r="K185" s="19"/>
    </row>
    <row r="186" spans="1:11" ht="63.75">
      <c r="A186" s="15" t="s">
        <v>1260</v>
      </c>
      <c r="B186" s="16">
        <v>80006490504</v>
      </c>
      <c r="C186" s="17" t="s">
        <v>706</v>
      </c>
      <c r="D186" s="18" t="s">
        <v>1261</v>
      </c>
      <c r="E186" s="18" t="s">
        <v>708</v>
      </c>
      <c r="F186" s="17" t="s">
        <v>881</v>
      </c>
      <c r="G186" s="17" t="s">
        <v>881</v>
      </c>
      <c r="H186" s="19">
        <v>520.23</v>
      </c>
      <c r="I186" s="15" t="s">
        <v>1262</v>
      </c>
      <c r="J186" s="15" t="s">
        <v>1262</v>
      </c>
      <c r="K186" s="19">
        <v>520.23</v>
      </c>
    </row>
    <row r="187" spans="1:11" ht="38.25">
      <c r="A187" s="15" t="s">
        <v>1263</v>
      </c>
      <c r="B187" s="16">
        <v>80006490504</v>
      </c>
      <c r="C187" s="17" t="s">
        <v>706</v>
      </c>
      <c r="D187" s="18" t="s">
        <v>1264</v>
      </c>
      <c r="E187" s="18" t="s">
        <v>708</v>
      </c>
      <c r="F187" s="17" t="s">
        <v>742</v>
      </c>
      <c r="G187" s="17" t="s">
        <v>742</v>
      </c>
      <c r="H187" s="19">
        <v>930</v>
      </c>
      <c r="I187" s="15" t="s">
        <v>1240</v>
      </c>
      <c r="J187" s="15" t="s">
        <v>1262</v>
      </c>
      <c r="K187" s="19">
        <v>930</v>
      </c>
    </row>
    <row r="188" spans="1:11" ht="51">
      <c r="A188" s="15" t="s">
        <v>1265</v>
      </c>
      <c r="B188" s="16">
        <v>80006490504</v>
      </c>
      <c r="C188" s="17" t="s">
        <v>706</v>
      </c>
      <c r="D188" s="18" t="s">
        <v>1266</v>
      </c>
      <c r="E188" s="18" t="s">
        <v>733</v>
      </c>
      <c r="F188" s="17" t="s">
        <v>1267</v>
      </c>
      <c r="G188" s="17" t="s">
        <v>1267</v>
      </c>
      <c r="H188" s="19">
        <v>19500.080000000002</v>
      </c>
      <c r="I188" s="15" t="s">
        <v>1262</v>
      </c>
      <c r="J188" s="15" t="s">
        <v>1262</v>
      </c>
      <c r="K188" s="19">
        <v>19500.080000000002</v>
      </c>
    </row>
    <row r="189" spans="1:11" ht="38.25">
      <c r="A189" s="15" t="s">
        <v>1268</v>
      </c>
      <c r="B189" s="16">
        <v>80006490504</v>
      </c>
      <c r="C189" s="17" t="s">
        <v>706</v>
      </c>
      <c r="D189" s="18" t="s">
        <v>1269</v>
      </c>
      <c r="E189" s="18" t="s">
        <v>708</v>
      </c>
      <c r="F189" s="17" t="s">
        <v>1270</v>
      </c>
      <c r="G189" s="17" t="s">
        <v>1270</v>
      </c>
      <c r="H189" s="19">
        <v>432.9</v>
      </c>
      <c r="I189" s="15" t="s">
        <v>1271</v>
      </c>
      <c r="J189" s="15" t="s">
        <v>1271</v>
      </c>
      <c r="K189" s="19">
        <v>432.9</v>
      </c>
    </row>
    <row r="190" spans="1:11" ht="51">
      <c r="A190" s="15" t="s">
        <v>1272</v>
      </c>
      <c r="B190" s="16">
        <v>80006490504</v>
      </c>
      <c r="C190" s="17" t="s">
        <v>706</v>
      </c>
      <c r="D190" s="18" t="s">
        <v>1273</v>
      </c>
      <c r="E190" s="18" t="s">
        <v>708</v>
      </c>
      <c r="F190" s="17" t="s">
        <v>745</v>
      </c>
      <c r="G190" s="17" t="s">
        <v>745</v>
      </c>
      <c r="H190" s="19">
        <v>99.75</v>
      </c>
      <c r="I190" s="15" t="s">
        <v>1274</v>
      </c>
      <c r="J190" s="15" t="s">
        <v>1274</v>
      </c>
      <c r="K190" s="19">
        <v>99.75</v>
      </c>
    </row>
    <row r="191" spans="1:11" ht="38.25">
      <c r="A191" s="15" t="s">
        <v>1275</v>
      </c>
      <c r="B191" s="16">
        <v>80006490504</v>
      </c>
      <c r="C191" s="17" t="s">
        <v>706</v>
      </c>
      <c r="D191" s="18" t="s">
        <v>1276</v>
      </c>
      <c r="E191" s="18" t="s">
        <v>708</v>
      </c>
      <c r="F191" s="17" t="s">
        <v>745</v>
      </c>
      <c r="G191" s="17" t="s">
        <v>745</v>
      </c>
      <c r="H191" s="19">
        <v>350</v>
      </c>
      <c r="I191" s="15" t="s">
        <v>1274</v>
      </c>
      <c r="J191" s="15" t="s">
        <v>1274</v>
      </c>
      <c r="K191" s="19">
        <v>350</v>
      </c>
    </row>
    <row r="192" spans="1:11" ht="38.25">
      <c r="A192" s="15" t="s">
        <v>1277</v>
      </c>
      <c r="B192" s="16">
        <v>80006490504</v>
      </c>
      <c r="C192" s="17" t="s">
        <v>706</v>
      </c>
      <c r="D192" s="18" t="s">
        <v>1278</v>
      </c>
      <c r="E192" s="18" t="s">
        <v>708</v>
      </c>
      <c r="F192" s="17" t="s">
        <v>749</v>
      </c>
      <c r="G192" s="17" t="s">
        <v>749</v>
      </c>
      <c r="H192" s="19">
        <v>35</v>
      </c>
      <c r="I192" s="15" t="s">
        <v>1279</v>
      </c>
      <c r="J192" s="15" t="s">
        <v>1279</v>
      </c>
      <c r="K192" s="19">
        <v>35</v>
      </c>
    </row>
    <row r="193" spans="1:11" ht="38.25">
      <c r="A193" s="15" t="s">
        <v>1280</v>
      </c>
      <c r="B193" s="16">
        <v>80006490504</v>
      </c>
      <c r="C193" s="17" t="s">
        <v>706</v>
      </c>
      <c r="D193" s="18" t="s">
        <v>1281</v>
      </c>
      <c r="E193" s="18" t="s">
        <v>708</v>
      </c>
      <c r="F193" s="17" t="s">
        <v>749</v>
      </c>
      <c r="G193" s="17" t="s">
        <v>749</v>
      </c>
      <c r="H193" s="19">
        <v>35</v>
      </c>
      <c r="I193" s="15" t="s">
        <v>1279</v>
      </c>
      <c r="J193" s="15" t="s">
        <v>1279</v>
      </c>
      <c r="K193" s="19">
        <v>35</v>
      </c>
    </row>
    <row r="194" spans="1:11" ht="38.25">
      <c r="A194" s="15" t="s">
        <v>1282</v>
      </c>
      <c r="B194" s="16">
        <v>80006490504</v>
      </c>
      <c r="C194" s="17" t="s">
        <v>706</v>
      </c>
      <c r="D194" s="18" t="s">
        <v>1283</v>
      </c>
      <c r="E194" s="18" t="s">
        <v>708</v>
      </c>
      <c r="F194" s="17" t="s">
        <v>899</v>
      </c>
      <c r="G194" s="17" t="s">
        <v>899</v>
      </c>
      <c r="H194" s="19">
        <v>111</v>
      </c>
      <c r="I194" s="15" t="s">
        <v>1279</v>
      </c>
      <c r="J194" s="15" t="s">
        <v>1279</v>
      </c>
      <c r="K194" s="19">
        <v>111</v>
      </c>
    </row>
    <row r="195" spans="1:11" ht="38.25">
      <c r="A195" s="15" t="s">
        <v>1284</v>
      </c>
      <c r="B195" s="16">
        <v>80006490504</v>
      </c>
      <c r="C195" s="17" t="s">
        <v>706</v>
      </c>
      <c r="D195" s="18" t="s">
        <v>1285</v>
      </c>
      <c r="E195" s="18" t="s">
        <v>708</v>
      </c>
      <c r="F195" s="17" t="s">
        <v>749</v>
      </c>
      <c r="G195" s="17" t="s">
        <v>749</v>
      </c>
      <c r="H195" s="19">
        <v>35</v>
      </c>
      <c r="I195" s="15" t="s">
        <v>1279</v>
      </c>
      <c r="J195" s="15" t="s">
        <v>1279</v>
      </c>
      <c r="K195" s="19">
        <v>35</v>
      </c>
    </row>
    <row r="196" spans="1:11" ht="38.25">
      <c r="A196" s="15" t="s">
        <v>1286</v>
      </c>
      <c r="B196" s="16">
        <v>80006490504</v>
      </c>
      <c r="C196" s="17" t="s">
        <v>706</v>
      </c>
      <c r="D196" s="18" t="s">
        <v>1287</v>
      </c>
      <c r="E196" s="18" t="s">
        <v>708</v>
      </c>
      <c r="F196" s="17" t="s">
        <v>749</v>
      </c>
      <c r="G196" s="17" t="s">
        <v>749</v>
      </c>
      <c r="H196" s="19">
        <v>35</v>
      </c>
      <c r="I196" s="15" t="s">
        <v>1279</v>
      </c>
      <c r="J196" s="15" t="s">
        <v>1279</v>
      </c>
      <c r="K196" s="19">
        <v>35</v>
      </c>
    </row>
    <row r="197" spans="1:11" ht="38.25">
      <c r="A197" s="15" t="s">
        <v>1288</v>
      </c>
      <c r="B197" s="16">
        <v>80006490504</v>
      </c>
      <c r="C197" s="17" t="s">
        <v>706</v>
      </c>
      <c r="D197" s="18" t="s">
        <v>1289</v>
      </c>
      <c r="E197" s="18" t="s">
        <v>708</v>
      </c>
      <c r="F197" s="17" t="s">
        <v>866</v>
      </c>
      <c r="G197" s="17" t="s">
        <v>866</v>
      </c>
      <c r="H197" s="19">
        <v>630</v>
      </c>
      <c r="I197" s="15" t="s">
        <v>1290</v>
      </c>
      <c r="J197" s="15" t="s">
        <v>1290</v>
      </c>
      <c r="K197" s="19">
        <v>630</v>
      </c>
    </row>
    <row r="198" spans="1:11" ht="38.25">
      <c r="A198" s="15" t="s">
        <v>1291</v>
      </c>
      <c r="B198" s="16">
        <v>80006490504</v>
      </c>
      <c r="C198" s="17" t="s">
        <v>706</v>
      </c>
      <c r="D198" s="18" t="s">
        <v>1292</v>
      </c>
      <c r="E198" s="18" t="s">
        <v>708</v>
      </c>
      <c r="F198" s="17" t="s">
        <v>1293</v>
      </c>
      <c r="G198" s="17" t="s">
        <v>1293</v>
      </c>
      <c r="H198" s="19">
        <v>395</v>
      </c>
      <c r="I198" s="15" t="s">
        <v>1294</v>
      </c>
      <c r="J198" s="15" t="s">
        <v>1294</v>
      </c>
      <c r="K198" s="19">
        <v>395</v>
      </c>
    </row>
    <row r="199" spans="1:11" ht="38.25">
      <c r="A199" s="15" t="s">
        <v>1295</v>
      </c>
      <c r="B199" s="16">
        <v>80006490504</v>
      </c>
      <c r="C199" s="17" t="s">
        <v>706</v>
      </c>
      <c r="D199" s="18" t="s">
        <v>1296</v>
      </c>
      <c r="E199" s="18" t="s">
        <v>708</v>
      </c>
      <c r="F199" s="17" t="s">
        <v>1191</v>
      </c>
      <c r="G199" s="17" t="s">
        <v>1191</v>
      </c>
      <c r="H199" s="19">
        <v>500</v>
      </c>
      <c r="I199" s="15" t="s">
        <v>1290</v>
      </c>
      <c r="J199" s="15" t="s">
        <v>1290</v>
      </c>
      <c r="K199" s="19">
        <v>500</v>
      </c>
    </row>
    <row r="200" spans="1:11" ht="38.25">
      <c r="A200" s="15" t="s">
        <v>1297</v>
      </c>
      <c r="B200" s="16">
        <v>80006490504</v>
      </c>
      <c r="C200" s="17" t="s">
        <v>706</v>
      </c>
      <c r="D200" s="18" t="s">
        <v>1012</v>
      </c>
      <c r="E200" s="18" t="s">
        <v>708</v>
      </c>
      <c r="F200" s="17" t="s">
        <v>734</v>
      </c>
      <c r="G200" s="17" t="s">
        <v>734</v>
      </c>
      <c r="H200" s="19">
        <v>1190</v>
      </c>
      <c r="I200" s="15" t="s">
        <v>1290</v>
      </c>
      <c r="J200" s="15" t="s">
        <v>1290</v>
      </c>
      <c r="K200" s="19">
        <v>1190</v>
      </c>
    </row>
    <row r="201" spans="1:11" ht="38.25">
      <c r="A201" s="15" t="s">
        <v>1298</v>
      </c>
      <c r="B201" s="16">
        <v>80006490504</v>
      </c>
      <c r="C201" s="17" t="s">
        <v>706</v>
      </c>
      <c r="D201" s="18" t="s">
        <v>1299</v>
      </c>
      <c r="E201" s="18" t="s">
        <v>708</v>
      </c>
      <c r="F201" s="17" t="s">
        <v>1191</v>
      </c>
      <c r="G201" s="17" t="s">
        <v>1191</v>
      </c>
      <c r="H201" s="19">
        <v>950</v>
      </c>
      <c r="I201" s="15" t="s">
        <v>1279</v>
      </c>
      <c r="J201" s="15" t="s">
        <v>1279</v>
      </c>
      <c r="K201" s="19">
        <v>950</v>
      </c>
    </row>
    <row r="202" spans="1:11" ht="51">
      <c r="A202" s="15" t="s">
        <v>1300</v>
      </c>
      <c r="B202" s="16">
        <v>80006490504</v>
      </c>
      <c r="C202" s="17" t="s">
        <v>706</v>
      </c>
      <c r="D202" s="18" t="s">
        <v>1301</v>
      </c>
      <c r="E202" s="18" t="s">
        <v>733</v>
      </c>
      <c r="F202" s="17" t="s">
        <v>1117</v>
      </c>
      <c r="G202" s="17" t="s">
        <v>1117</v>
      </c>
      <c r="H202" s="19">
        <v>1190</v>
      </c>
      <c r="I202" s="15" t="s">
        <v>1302</v>
      </c>
      <c r="J202" s="15" t="s">
        <v>1302</v>
      </c>
      <c r="K202" s="19">
        <v>1190</v>
      </c>
    </row>
    <row r="203" spans="1:11" ht="38.25">
      <c r="A203" s="15" t="s">
        <v>1303</v>
      </c>
      <c r="B203" s="16">
        <v>80006490504</v>
      </c>
      <c r="C203" s="17" t="s">
        <v>706</v>
      </c>
      <c r="D203" s="18" t="s">
        <v>1304</v>
      </c>
      <c r="E203" s="18" t="s">
        <v>708</v>
      </c>
      <c r="F203" s="17" t="s">
        <v>1117</v>
      </c>
      <c r="G203" s="17" t="s">
        <v>1117</v>
      </c>
      <c r="H203" s="19">
        <v>180</v>
      </c>
      <c r="I203" s="15" t="s">
        <v>1302</v>
      </c>
      <c r="J203" s="15" t="s">
        <v>1302</v>
      </c>
      <c r="K203" s="19">
        <v>180</v>
      </c>
    </row>
    <row r="204" spans="1:11" ht="51">
      <c r="A204" s="15" t="s">
        <v>1305</v>
      </c>
      <c r="B204" s="16">
        <v>80006490504</v>
      </c>
      <c r="C204" s="17" t="s">
        <v>706</v>
      </c>
      <c r="D204" s="18" t="s">
        <v>1306</v>
      </c>
      <c r="E204" s="18" t="s">
        <v>733</v>
      </c>
      <c r="F204" s="17" t="s">
        <v>1307</v>
      </c>
      <c r="G204" s="17" t="s">
        <v>1307</v>
      </c>
      <c r="H204" s="19">
        <v>3250</v>
      </c>
      <c r="I204" s="15" t="s">
        <v>1308</v>
      </c>
      <c r="J204" s="15" t="s">
        <v>1308</v>
      </c>
      <c r="K204" s="19">
        <v>3250</v>
      </c>
    </row>
    <row r="205" spans="1:11" ht="38.25">
      <c r="A205" s="15" t="s">
        <v>1309</v>
      </c>
      <c r="B205" s="16">
        <v>80006490504</v>
      </c>
      <c r="C205" s="17" t="s">
        <v>706</v>
      </c>
      <c r="D205" s="18" t="s">
        <v>1310</v>
      </c>
      <c r="E205" s="18" t="s">
        <v>708</v>
      </c>
      <c r="F205" s="17" t="s">
        <v>847</v>
      </c>
      <c r="G205" s="17" t="s">
        <v>847</v>
      </c>
      <c r="H205" s="19">
        <v>212</v>
      </c>
      <c r="I205" s="15" t="s">
        <v>1271</v>
      </c>
      <c r="J205" s="15" t="s">
        <v>1271</v>
      </c>
      <c r="K205" s="19">
        <v>212</v>
      </c>
    </row>
    <row r="206" spans="1:11" ht="38.25">
      <c r="A206" s="15" t="s">
        <v>1311</v>
      </c>
      <c r="B206" s="16">
        <v>80006490504</v>
      </c>
      <c r="C206" s="17" t="s">
        <v>706</v>
      </c>
      <c r="D206" s="18" t="s">
        <v>1312</v>
      </c>
      <c r="E206" s="18" t="s">
        <v>708</v>
      </c>
      <c r="F206" s="17" t="s">
        <v>847</v>
      </c>
      <c r="G206" s="17" t="s">
        <v>847</v>
      </c>
      <c r="H206" s="24">
        <v>560</v>
      </c>
      <c r="I206" s="15" t="s">
        <v>1313</v>
      </c>
      <c r="J206" s="15" t="s">
        <v>1313</v>
      </c>
      <c r="K206" s="24">
        <v>560</v>
      </c>
    </row>
    <row r="207" spans="1:11" ht="51">
      <c r="A207" s="15" t="s">
        <v>1314</v>
      </c>
      <c r="B207" s="16">
        <v>80006490504</v>
      </c>
      <c r="C207" s="17" t="s">
        <v>706</v>
      </c>
      <c r="D207" s="18" t="s">
        <v>1315</v>
      </c>
      <c r="E207" s="18" t="s">
        <v>733</v>
      </c>
      <c r="F207" s="17" t="s">
        <v>734</v>
      </c>
      <c r="G207" s="17" t="s">
        <v>734</v>
      </c>
      <c r="H207" s="19">
        <v>2688</v>
      </c>
      <c r="I207" s="15" t="s">
        <v>1313</v>
      </c>
      <c r="J207" s="15" t="s">
        <v>1313</v>
      </c>
      <c r="K207" s="19">
        <v>2688</v>
      </c>
    </row>
    <row r="208" spans="1:11" ht="38.25">
      <c r="A208" s="15" t="s">
        <v>1316</v>
      </c>
      <c r="B208" s="16">
        <v>80006490504</v>
      </c>
      <c r="C208" s="17" t="s">
        <v>706</v>
      </c>
      <c r="D208" s="18" t="s">
        <v>1317</v>
      </c>
      <c r="E208" s="18" t="s">
        <v>708</v>
      </c>
      <c r="F208" s="17" t="s">
        <v>1318</v>
      </c>
      <c r="G208" s="17" t="s">
        <v>1318</v>
      </c>
      <c r="H208" s="19">
        <v>228.47</v>
      </c>
      <c r="I208" s="15" t="s">
        <v>1290</v>
      </c>
      <c r="J208" s="15" t="s">
        <v>1290</v>
      </c>
      <c r="K208" s="19">
        <v>228.47</v>
      </c>
    </row>
    <row r="209" spans="1:11" ht="38.25">
      <c r="A209" s="15" t="s">
        <v>1319</v>
      </c>
      <c r="B209" s="16">
        <v>80006490504</v>
      </c>
      <c r="C209" s="17" t="s">
        <v>706</v>
      </c>
      <c r="D209" s="18" t="s">
        <v>1012</v>
      </c>
      <c r="E209" s="18" t="s">
        <v>708</v>
      </c>
      <c r="F209" s="17" t="s">
        <v>734</v>
      </c>
      <c r="G209" s="17" t="s">
        <v>734</v>
      </c>
      <c r="H209" s="19">
        <v>1335</v>
      </c>
      <c r="I209" s="15" t="s">
        <v>1320</v>
      </c>
      <c r="J209" s="15" t="s">
        <v>1271</v>
      </c>
      <c r="K209" s="19">
        <v>1335</v>
      </c>
    </row>
    <row r="210" spans="1:11" ht="38.25">
      <c r="A210" s="15" t="s">
        <v>1321</v>
      </c>
      <c r="B210" s="16">
        <v>80006490504</v>
      </c>
      <c r="C210" s="17" t="s">
        <v>706</v>
      </c>
      <c r="D210" s="18" t="s">
        <v>1322</v>
      </c>
      <c r="E210" s="18" t="s">
        <v>708</v>
      </c>
      <c r="F210" s="17" t="s">
        <v>1323</v>
      </c>
      <c r="G210" s="17" t="s">
        <v>1323</v>
      </c>
      <c r="H210" s="25">
        <v>882.83</v>
      </c>
      <c r="I210" s="15" t="s">
        <v>1324</v>
      </c>
      <c r="J210" s="15" t="s">
        <v>1324</v>
      </c>
      <c r="K210" s="25">
        <v>882.83</v>
      </c>
    </row>
    <row r="211" spans="1:11" ht="38.25">
      <c r="A211" s="15" t="s">
        <v>1325</v>
      </c>
      <c r="B211" s="16">
        <v>80006490504</v>
      </c>
      <c r="C211" s="17" t="s">
        <v>706</v>
      </c>
      <c r="D211" s="18" t="s">
        <v>1326</v>
      </c>
      <c r="E211" s="18" t="s">
        <v>708</v>
      </c>
      <c r="F211" s="17" t="s">
        <v>1327</v>
      </c>
      <c r="G211" s="17" t="s">
        <v>1327</v>
      </c>
      <c r="H211" s="25">
        <v>598.5</v>
      </c>
      <c r="I211" s="15" t="s">
        <v>1324</v>
      </c>
      <c r="J211" s="15" t="s">
        <v>1324</v>
      </c>
      <c r="K211" s="25">
        <v>598.5</v>
      </c>
    </row>
    <row r="212" spans="1:11" ht="38.25">
      <c r="A212" s="15" t="s">
        <v>1328</v>
      </c>
      <c r="B212" s="16">
        <v>80006490504</v>
      </c>
      <c r="C212" s="17" t="s">
        <v>706</v>
      </c>
      <c r="D212" s="18" t="s">
        <v>1329</v>
      </c>
      <c r="E212" s="18" t="s">
        <v>708</v>
      </c>
      <c r="F212" s="17" t="s">
        <v>1330</v>
      </c>
      <c r="G212" s="17" t="s">
        <v>1330</v>
      </c>
      <c r="H212" s="25">
        <v>2007</v>
      </c>
      <c r="I212" s="15" t="s">
        <v>1331</v>
      </c>
      <c r="J212" s="15" t="s">
        <v>1331</v>
      </c>
      <c r="K212" s="25">
        <v>2007</v>
      </c>
    </row>
    <row r="213" spans="1:11" ht="38.25">
      <c r="A213" s="15" t="s">
        <v>1332</v>
      </c>
      <c r="B213" s="16">
        <v>80006490504</v>
      </c>
      <c r="C213" s="17" t="s">
        <v>706</v>
      </c>
      <c r="D213" s="18" t="s">
        <v>1333</v>
      </c>
      <c r="E213" s="18" t="s">
        <v>708</v>
      </c>
      <c r="F213" s="17" t="s">
        <v>1001</v>
      </c>
      <c r="G213" s="17" t="s">
        <v>1001</v>
      </c>
      <c r="H213" s="25">
        <v>240</v>
      </c>
      <c r="I213" s="15" t="s">
        <v>1334</v>
      </c>
      <c r="J213" s="15" t="s">
        <v>1335</v>
      </c>
      <c r="K213" s="25">
        <v>240</v>
      </c>
    </row>
    <row r="214" spans="1:11" ht="38.25">
      <c r="A214" s="15" t="s">
        <v>1336</v>
      </c>
      <c r="B214" s="16">
        <v>80006490504</v>
      </c>
      <c r="C214" s="17" t="s">
        <v>706</v>
      </c>
      <c r="D214" s="18" t="s">
        <v>1337</v>
      </c>
      <c r="E214" s="18" t="s">
        <v>708</v>
      </c>
      <c r="F214" s="17" t="s">
        <v>768</v>
      </c>
      <c r="G214" s="17" t="s">
        <v>768</v>
      </c>
      <c r="H214" s="26">
        <v>499.2</v>
      </c>
      <c r="I214" s="15" t="s">
        <v>1338</v>
      </c>
      <c r="J214" s="15" t="s">
        <v>1338</v>
      </c>
      <c r="K214" s="26">
        <v>499.2</v>
      </c>
    </row>
    <row r="215" spans="1:11" ht="51">
      <c r="A215" s="15" t="s">
        <v>1339</v>
      </c>
      <c r="B215" s="16">
        <v>80006490504</v>
      </c>
      <c r="C215" s="17" t="s">
        <v>706</v>
      </c>
      <c r="D215" s="18" t="s">
        <v>1340</v>
      </c>
      <c r="E215" s="18" t="s">
        <v>733</v>
      </c>
      <c r="F215" s="17" t="s">
        <v>1163</v>
      </c>
      <c r="G215" s="17" t="s">
        <v>1163</v>
      </c>
      <c r="H215" s="25">
        <v>1892</v>
      </c>
      <c r="I215" s="15" t="s">
        <v>1338</v>
      </c>
      <c r="J215" s="15" t="s">
        <v>1338</v>
      </c>
      <c r="K215" s="25">
        <v>1892</v>
      </c>
    </row>
    <row r="216" spans="1:11" ht="38.25">
      <c r="A216" s="15" t="s">
        <v>1341</v>
      </c>
      <c r="B216" s="16">
        <v>80006490504</v>
      </c>
      <c r="C216" s="17" t="s">
        <v>706</v>
      </c>
      <c r="D216" s="18" t="s">
        <v>1342</v>
      </c>
      <c r="E216" s="18" t="s">
        <v>708</v>
      </c>
      <c r="F216" s="17" t="s">
        <v>1343</v>
      </c>
      <c r="G216" s="17" t="s">
        <v>1343</v>
      </c>
      <c r="H216" s="25">
        <v>272.73</v>
      </c>
      <c r="I216" s="15" t="s">
        <v>1344</v>
      </c>
      <c r="J216" s="15" t="s">
        <v>1344</v>
      </c>
      <c r="K216" s="25">
        <v>272.73</v>
      </c>
    </row>
    <row r="217" spans="1:11" ht="51">
      <c r="A217" s="15" t="s">
        <v>1345</v>
      </c>
      <c r="B217" s="16">
        <v>80006490504</v>
      </c>
      <c r="C217" s="17" t="s">
        <v>706</v>
      </c>
      <c r="D217" s="18" t="s">
        <v>1346</v>
      </c>
      <c r="E217" s="18" t="s">
        <v>733</v>
      </c>
      <c r="F217" s="17" t="s">
        <v>1347</v>
      </c>
      <c r="G217" s="17" t="s">
        <v>1347</v>
      </c>
      <c r="H217" s="26">
        <v>8490</v>
      </c>
      <c r="I217" s="15" t="s">
        <v>1348</v>
      </c>
      <c r="J217" s="15" t="s">
        <v>1348</v>
      </c>
      <c r="K217" s="26">
        <v>8490</v>
      </c>
    </row>
    <row r="218" spans="1:11" ht="38.25">
      <c r="A218" s="15" t="s">
        <v>1349</v>
      </c>
      <c r="B218" s="16">
        <v>80006490504</v>
      </c>
      <c r="C218" s="17" t="s">
        <v>706</v>
      </c>
      <c r="D218" s="18" t="s">
        <v>1350</v>
      </c>
      <c r="E218" s="18" t="s">
        <v>708</v>
      </c>
      <c r="F218" s="17" t="s">
        <v>734</v>
      </c>
      <c r="G218" s="17" t="s">
        <v>734</v>
      </c>
      <c r="H218" s="25">
        <v>467</v>
      </c>
      <c r="I218" s="15" t="s">
        <v>1351</v>
      </c>
      <c r="J218" s="15" t="s">
        <v>1351</v>
      </c>
      <c r="K218" s="25">
        <v>467</v>
      </c>
    </row>
    <row r="219" spans="1:11" ht="38.25">
      <c r="A219" s="15" t="s">
        <v>1352</v>
      </c>
      <c r="B219" s="16">
        <v>80006490504</v>
      </c>
      <c r="C219" s="17" t="s">
        <v>706</v>
      </c>
      <c r="D219" s="18" t="s">
        <v>1353</v>
      </c>
      <c r="E219" s="18" t="s">
        <v>708</v>
      </c>
      <c r="F219" s="17" t="s">
        <v>850</v>
      </c>
      <c r="G219" s="17" t="s">
        <v>850</v>
      </c>
      <c r="H219" s="25">
        <v>1085</v>
      </c>
      <c r="I219" s="15" t="s">
        <v>1354</v>
      </c>
      <c r="J219" s="15" t="s">
        <v>1354</v>
      </c>
      <c r="K219" s="25">
        <v>1085</v>
      </c>
    </row>
    <row r="220" spans="1:11" ht="76.5">
      <c r="A220" s="15" t="s">
        <v>1355</v>
      </c>
      <c r="B220" s="16">
        <v>80006490504</v>
      </c>
      <c r="C220" s="17" t="s">
        <v>706</v>
      </c>
      <c r="D220" s="18" t="s">
        <v>1356</v>
      </c>
      <c r="E220" s="18" t="s">
        <v>708</v>
      </c>
      <c r="F220" s="17" t="s">
        <v>734</v>
      </c>
      <c r="G220" s="17" t="s">
        <v>734</v>
      </c>
      <c r="H220" s="25">
        <v>3715</v>
      </c>
      <c r="I220" s="15" t="s">
        <v>1354</v>
      </c>
      <c r="J220" s="15" t="s">
        <v>1354</v>
      </c>
      <c r="K220" s="25">
        <v>3715</v>
      </c>
    </row>
    <row r="221" spans="1:11" ht="38.25">
      <c r="A221" s="15" t="s">
        <v>1357</v>
      </c>
      <c r="B221" s="16">
        <v>80006490504</v>
      </c>
      <c r="C221" s="17" t="s">
        <v>706</v>
      </c>
      <c r="D221" s="18" t="s">
        <v>1358</v>
      </c>
      <c r="E221" s="18" t="s">
        <v>708</v>
      </c>
      <c r="F221" s="17" t="s">
        <v>1058</v>
      </c>
      <c r="G221" s="17" t="s">
        <v>1058</v>
      </c>
      <c r="H221" s="25">
        <v>742.86</v>
      </c>
      <c r="I221" s="15" t="s">
        <v>1359</v>
      </c>
      <c r="J221" s="15" t="s">
        <v>1359</v>
      </c>
      <c r="K221" s="25">
        <v>742.86</v>
      </c>
    </row>
    <row r="222" spans="1:11" ht="38.25">
      <c r="A222" s="15" t="s">
        <v>1349</v>
      </c>
      <c r="B222" s="16">
        <v>80006490504</v>
      </c>
      <c r="C222" s="17" t="s">
        <v>706</v>
      </c>
      <c r="D222" s="18" t="s">
        <v>1360</v>
      </c>
      <c r="E222" s="18" t="s">
        <v>708</v>
      </c>
      <c r="F222" s="17" t="s">
        <v>734</v>
      </c>
      <c r="G222" s="17" t="s">
        <v>734</v>
      </c>
      <c r="H222" s="25">
        <v>467</v>
      </c>
      <c r="I222" s="15" t="s">
        <v>1359</v>
      </c>
      <c r="J222" s="15" t="s">
        <v>1359</v>
      </c>
      <c r="K222" s="25">
        <v>467</v>
      </c>
    </row>
    <row r="223" spans="1:11" ht="38.25">
      <c r="A223" s="15" t="s">
        <v>1361</v>
      </c>
      <c r="B223" s="16">
        <v>80006490504</v>
      </c>
      <c r="C223" s="17" t="s">
        <v>706</v>
      </c>
      <c r="D223" s="18" t="s">
        <v>1081</v>
      </c>
      <c r="E223" s="18" t="s">
        <v>708</v>
      </c>
      <c r="F223" s="17" t="s">
        <v>713</v>
      </c>
      <c r="G223" s="17" t="s">
        <v>713</v>
      </c>
      <c r="H223" s="25">
        <v>351.07</v>
      </c>
      <c r="I223" s="15" t="s">
        <v>1354</v>
      </c>
      <c r="J223" s="15" t="s">
        <v>1354</v>
      </c>
      <c r="K223" s="25">
        <v>351.07</v>
      </c>
    </row>
    <row r="224" spans="1:11" ht="38.25">
      <c r="A224" s="15" t="s">
        <v>1362</v>
      </c>
      <c r="B224" s="16">
        <v>80006490504</v>
      </c>
      <c r="C224" s="17" t="s">
        <v>706</v>
      </c>
      <c r="D224" s="18" t="s">
        <v>1363</v>
      </c>
      <c r="E224" s="18" t="s">
        <v>708</v>
      </c>
      <c r="F224" s="17" t="s">
        <v>713</v>
      </c>
      <c r="G224" s="17" t="s">
        <v>713</v>
      </c>
      <c r="H224" s="25">
        <v>16.64</v>
      </c>
      <c r="I224" s="15" t="s">
        <v>1354</v>
      </c>
      <c r="J224" s="15" t="s">
        <v>1354</v>
      </c>
      <c r="K224" s="25">
        <v>16.64</v>
      </c>
    </row>
    <row r="225" spans="1:11" ht="38.25">
      <c r="A225" s="15" t="s">
        <v>1364</v>
      </c>
      <c r="B225" s="16">
        <v>80006490504</v>
      </c>
      <c r="C225" s="17" t="s">
        <v>706</v>
      </c>
      <c r="D225" s="18" t="s">
        <v>830</v>
      </c>
      <c r="E225" s="18" t="s">
        <v>708</v>
      </c>
      <c r="F225" s="17" t="s">
        <v>831</v>
      </c>
      <c r="G225" s="17" t="s">
        <v>831</v>
      </c>
      <c r="H225" s="25">
        <v>120</v>
      </c>
      <c r="I225" s="15" t="s">
        <v>1359</v>
      </c>
      <c r="J225" s="15" t="s">
        <v>1359</v>
      </c>
      <c r="K225" s="25">
        <v>120</v>
      </c>
    </row>
    <row r="226" spans="1:11" ht="38.25">
      <c r="A226" s="15" t="s">
        <v>1365</v>
      </c>
      <c r="B226" s="16">
        <v>80006490504</v>
      </c>
      <c r="C226" s="17" t="s">
        <v>706</v>
      </c>
      <c r="D226" s="18" t="s">
        <v>1366</v>
      </c>
      <c r="E226" s="18" t="s">
        <v>708</v>
      </c>
      <c r="F226" s="17" t="s">
        <v>847</v>
      </c>
      <c r="G226" s="17" t="s">
        <v>847</v>
      </c>
      <c r="H226" s="25">
        <v>320</v>
      </c>
      <c r="I226" s="15" t="s">
        <v>1334</v>
      </c>
      <c r="J226" s="15" t="s">
        <v>1359</v>
      </c>
      <c r="K226" s="25">
        <v>320</v>
      </c>
    </row>
    <row r="227" spans="1:11" ht="38.25">
      <c r="A227" s="15" t="s">
        <v>1367</v>
      </c>
      <c r="B227" s="16">
        <v>80006490504</v>
      </c>
      <c r="C227" s="17" t="s">
        <v>706</v>
      </c>
      <c r="D227" s="18" t="s">
        <v>1368</v>
      </c>
      <c r="E227" s="18" t="s">
        <v>708</v>
      </c>
      <c r="F227" s="17" t="s">
        <v>1191</v>
      </c>
      <c r="G227" s="17" t="s">
        <v>1191</v>
      </c>
      <c r="H227" s="25">
        <v>1700</v>
      </c>
      <c r="I227" s="15" t="s">
        <v>1369</v>
      </c>
      <c r="J227" s="15" t="s">
        <v>1369</v>
      </c>
      <c r="K227" s="25">
        <v>1700</v>
      </c>
    </row>
    <row r="228" spans="1:11" ht="38.25">
      <c r="A228" s="15" t="s">
        <v>1370</v>
      </c>
      <c r="B228" s="16">
        <v>80006490504</v>
      </c>
      <c r="C228" s="17" t="s">
        <v>706</v>
      </c>
      <c r="D228" s="18" t="s">
        <v>1371</v>
      </c>
      <c r="E228" s="18" t="s">
        <v>708</v>
      </c>
      <c r="F228" s="17" t="s">
        <v>734</v>
      </c>
      <c r="G228" s="17" t="s">
        <v>734</v>
      </c>
      <c r="H228" s="26">
        <v>390</v>
      </c>
      <c r="I228" s="15" t="s">
        <v>1324</v>
      </c>
      <c r="J228" s="15" t="s">
        <v>1324</v>
      </c>
      <c r="K228" s="26">
        <v>390</v>
      </c>
    </row>
    <row r="229" spans="1:11" ht="38.25">
      <c r="A229" s="15" t="s">
        <v>1372</v>
      </c>
      <c r="B229" s="16">
        <v>80006490504</v>
      </c>
      <c r="C229" s="17" t="s">
        <v>706</v>
      </c>
      <c r="D229" s="18" t="s">
        <v>1373</v>
      </c>
      <c r="E229" s="18" t="s">
        <v>708</v>
      </c>
      <c r="F229" s="17" t="s">
        <v>745</v>
      </c>
      <c r="G229" s="17" t="s">
        <v>745</v>
      </c>
      <c r="H229" s="25">
        <v>280.05</v>
      </c>
      <c r="I229" s="15" t="s">
        <v>1369</v>
      </c>
      <c r="J229" s="15" t="s">
        <v>1369</v>
      </c>
      <c r="K229" s="25">
        <v>280.05</v>
      </c>
    </row>
    <row r="230" spans="1:11" ht="38.25">
      <c r="A230" s="15" t="s">
        <v>1374</v>
      </c>
      <c r="B230" s="16">
        <v>80006490504</v>
      </c>
      <c r="C230" s="17" t="s">
        <v>706</v>
      </c>
      <c r="D230" s="18" t="s">
        <v>1375</v>
      </c>
      <c r="E230" s="18" t="s">
        <v>708</v>
      </c>
      <c r="F230" s="17" t="s">
        <v>1376</v>
      </c>
      <c r="G230" s="17" t="s">
        <v>1376</v>
      </c>
      <c r="H230" s="25">
        <v>45.6</v>
      </c>
      <c r="I230" s="15" t="s">
        <v>1377</v>
      </c>
      <c r="J230" s="15" t="s">
        <v>1377</v>
      </c>
      <c r="K230" s="25">
        <v>45.6</v>
      </c>
    </row>
    <row r="231" spans="1:11" ht="38.25">
      <c r="A231" s="15" t="s">
        <v>1378</v>
      </c>
      <c r="B231" s="16">
        <v>80006490504</v>
      </c>
      <c r="C231" s="17" t="s">
        <v>706</v>
      </c>
      <c r="D231" s="18" t="s">
        <v>1379</v>
      </c>
      <c r="E231" s="18" t="s">
        <v>708</v>
      </c>
      <c r="F231" s="17" t="s">
        <v>734</v>
      </c>
      <c r="G231" s="17" t="s">
        <v>734</v>
      </c>
      <c r="H231" s="26">
        <v>3090</v>
      </c>
      <c r="I231" s="15" t="s">
        <v>1348</v>
      </c>
      <c r="J231" s="15" t="s">
        <v>1348</v>
      </c>
      <c r="K231" s="26">
        <v>3090</v>
      </c>
    </row>
    <row r="232" spans="1:11" ht="38.25">
      <c r="A232" s="15" t="s">
        <v>1380</v>
      </c>
      <c r="B232" s="16">
        <v>80006490504</v>
      </c>
      <c r="C232" s="17" t="s">
        <v>706</v>
      </c>
      <c r="D232" s="18" t="s">
        <v>872</v>
      </c>
      <c r="E232" s="18" t="s">
        <v>708</v>
      </c>
      <c r="F232" s="17" t="s">
        <v>1381</v>
      </c>
      <c r="G232" s="17" t="s">
        <v>1381</v>
      </c>
      <c r="H232" s="25">
        <v>29.71</v>
      </c>
      <c r="I232" s="15" t="s">
        <v>1382</v>
      </c>
      <c r="J232" s="15" t="s">
        <v>1382</v>
      </c>
      <c r="K232" s="25">
        <v>29.71</v>
      </c>
    </row>
    <row r="233" spans="1:11" ht="38.25">
      <c r="A233" s="15" t="s">
        <v>1383</v>
      </c>
      <c r="B233" s="16">
        <v>80006490504</v>
      </c>
      <c r="C233" s="17" t="s">
        <v>706</v>
      </c>
      <c r="D233" s="18" t="s">
        <v>1384</v>
      </c>
      <c r="E233" s="18" t="s">
        <v>708</v>
      </c>
      <c r="F233" s="17" t="s">
        <v>745</v>
      </c>
      <c r="G233" s="17" t="s">
        <v>745</v>
      </c>
      <c r="H233" s="25">
        <v>273.41000000000003</v>
      </c>
      <c r="I233" s="15" t="s">
        <v>1382</v>
      </c>
      <c r="J233" s="15" t="s">
        <v>1382</v>
      </c>
      <c r="K233" s="25">
        <v>273.41000000000003</v>
      </c>
    </row>
    <row r="234" spans="1:11" ht="38.25">
      <c r="A234" s="15" t="s">
        <v>1385</v>
      </c>
      <c r="B234" s="16">
        <v>80006490504</v>
      </c>
      <c r="C234" s="17" t="s">
        <v>706</v>
      </c>
      <c r="D234" s="18" t="s">
        <v>1386</v>
      </c>
      <c r="E234" s="18" t="s">
        <v>708</v>
      </c>
      <c r="F234" s="17" t="s">
        <v>745</v>
      </c>
      <c r="G234" s="17" t="s">
        <v>745</v>
      </c>
      <c r="H234" s="25">
        <v>271.27999999999997</v>
      </c>
      <c r="I234" s="15" t="s">
        <v>1382</v>
      </c>
      <c r="J234" s="15" t="s">
        <v>1382</v>
      </c>
      <c r="K234" s="25">
        <v>271.27999999999997</v>
      </c>
    </row>
    <row r="235" spans="1:11" ht="38.25">
      <c r="A235" s="15" t="s">
        <v>1387</v>
      </c>
      <c r="B235" s="16">
        <v>80006490504</v>
      </c>
      <c r="C235" s="17" t="s">
        <v>706</v>
      </c>
      <c r="D235" s="18" t="s">
        <v>1388</v>
      </c>
      <c r="E235" s="18" t="s">
        <v>708</v>
      </c>
      <c r="F235" s="17" t="s">
        <v>1064</v>
      </c>
      <c r="G235" s="17" t="s">
        <v>1064</v>
      </c>
      <c r="H235" s="25">
        <v>200</v>
      </c>
      <c r="I235" s="15" t="s">
        <v>1389</v>
      </c>
      <c r="J235" s="15" t="s">
        <v>1389</v>
      </c>
      <c r="K235" s="25">
        <v>200</v>
      </c>
    </row>
    <row r="236" spans="1:11" ht="38.25">
      <c r="A236" s="15" t="s">
        <v>1390</v>
      </c>
      <c r="B236" s="16">
        <v>80006490504</v>
      </c>
      <c r="C236" s="17" t="s">
        <v>706</v>
      </c>
      <c r="D236" s="18" t="s">
        <v>1391</v>
      </c>
      <c r="E236" s="18" t="s">
        <v>708</v>
      </c>
      <c r="F236" s="17" t="s">
        <v>1392</v>
      </c>
      <c r="G236" s="17" t="s">
        <v>1392</v>
      </c>
      <c r="H236" s="25">
        <v>685.4</v>
      </c>
      <c r="I236" s="15" t="s">
        <v>1393</v>
      </c>
      <c r="J236" s="15" t="s">
        <v>1393</v>
      </c>
      <c r="K236" s="25">
        <v>685.4</v>
      </c>
    </row>
    <row r="237" spans="1:11" ht="38.25">
      <c r="A237" s="15" t="s">
        <v>1394</v>
      </c>
      <c r="B237" s="16">
        <v>80006490504</v>
      </c>
      <c r="C237" s="17" t="s">
        <v>706</v>
      </c>
      <c r="D237" s="22" t="s">
        <v>1395</v>
      </c>
      <c r="E237" s="18" t="s">
        <v>708</v>
      </c>
      <c r="F237" s="17" t="s">
        <v>1396</v>
      </c>
      <c r="G237" s="17" t="s">
        <v>1396</v>
      </c>
      <c r="H237" s="19">
        <v>4500</v>
      </c>
      <c r="I237" s="15" t="s">
        <v>1397</v>
      </c>
      <c r="J237" s="15" t="s">
        <v>1398</v>
      </c>
      <c r="K237" s="19">
        <v>4500</v>
      </c>
    </row>
  </sheetData>
  <mergeCells count="2">
    <mergeCell ref="A1:K1"/>
    <mergeCell ref="A2:K2"/>
  </mergeCells>
  <dataValidations count="5">
    <dataValidation type="textLength" operator="lessThanOrEqual" allowBlank="1" showErrorMessage="1" error="la descrizione non può superare i 250 caratteri_x000a_" sqref="K80:K82 H80:H82" xr:uid="{71E82666-089D-4ACA-9B0C-413586307EEF}">
      <formula1>250</formula1>
      <formula2>0</formula2>
    </dataValidation>
    <dataValidation type="textLength" operator="lessThanOrEqual" allowBlank="1" showErrorMessage="1" error="descrizione troppo lunga (max 250 car)" sqref="D6 D10 D12:D17 D26:D32 D37:D41 D43:D46 D20:D24 D108 D95:D106 D110:D122 D124:D134 D155:D156 D139:D150 D163 D209:D226 D228 D85:D90 D92:D93 D136:D137 D165 D158 D160:D161 D197:D207 D168:D191 D230:D237 D52:D60 D49:D50 D62:D83" xr:uid="{E7036BB4-9DCD-42C0-AFBC-153B50846B10}">
      <formula1>250</formula1>
      <formula2>0</formula2>
    </dataValidation>
    <dataValidation type="list" allowBlank="1" showErrorMessage="1" sqref="C4:C237 F4:G237" xr:uid="{A3A88D14-7BC3-4555-B6D5-6470F4AE8350}">
      <formula1>AGGIUDICATARIO</formula1>
      <formula2>0</formula2>
    </dataValidation>
    <dataValidation type="textLength" operator="equal" allowBlank="1" showErrorMessage="1" error="è previsto un codice di 10 caratteri" sqref="A201 A206 A146" xr:uid="{FD0D1180-24B4-4131-B8AE-298AC0927219}">
      <formula1>10</formula1>
      <formula2>0</formula2>
    </dataValidation>
    <dataValidation type="list" allowBlank="1" showErrorMessage="1" error="valore non consentito - selezionare valore da menu a tendina" sqref="E4:E237" xr:uid="{23F45CD2-79AF-4D6D-82E9-E35AD92B933D}">
      <formula1>TITOLI</formula1>
    </dataValidation>
  </dataValidations>
  <hyperlinks>
    <hyperlink ref="A156" r:id="rId1" display="https://smartcig.anticorruzione.it/AVCP-SmartCig/preparaDettaglioComunicazioneOS.action?codDettaglioCarnet=63391096" xr:uid="{F5465488-4C47-41A2-B5E9-5187F7A888C7}"/>
    <hyperlink ref="A147" r:id="rId2" display="https://smartcig.anticorruzione.it/AVCP-SmartCig/preparaDettaglioComunicazioneOS.action?codDettaglioCarnet=63316417" xr:uid="{10D754E2-5C81-4B7E-A90E-C1C02CC6BE10}"/>
  </hyperlinks>
  <pageMargins left="0.7" right="0.7" top="0.75" bottom="0.75" header="0.3" footer="0.3"/>
  <pageSetup paperSize="9" orientation="portrait" horizontalDpi="0" verticalDpi="0"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68D72-2677-40EC-A52E-2199EFEE6915}">
  <dimension ref="A1:K105"/>
  <sheetViews>
    <sheetView workbookViewId="0">
      <selection activeCell="F4" sqref="F4"/>
    </sheetView>
  </sheetViews>
  <sheetFormatPr defaultRowHeight="15"/>
  <cols>
    <col min="1" max="1" width="12.42578125" bestFit="1" customWidth="1"/>
    <col min="2" max="2" width="11" bestFit="1" customWidth="1"/>
    <col min="3" max="3" width="26" bestFit="1" customWidth="1"/>
    <col min="4" max="4" width="61.28515625" bestFit="1" customWidth="1"/>
    <col min="5" max="5" width="19.42578125" bestFit="1" customWidth="1"/>
    <col min="6" max="6" width="33.28515625" customWidth="1"/>
    <col min="7" max="7" width="40.5703125" bestFit="1" customWidth="1"/>
    <col min="8" max="8" width="8.5703125" bestFit="1" customWidth="1"/>
    <col min="9" max="10" width="10.7109375" bestFit="1" customWidth="1"/>
    <col min="11" max="11" width="8.5703125" bestFit="1" customWidth="1"/>
  </cols>
  <sheetData>
    <row r="1" spans="1:11" ht="32.25">
      <c r="A1" s="193" t="s">
        <v>5524</v>
      </c>
      <c r="B1" s="194"/>
      <c r="C1" s="194"/>
      <c r="D1" s="194"/>
      <c r="E1" s="194"/>
      <c r="F1" s="194"/>
      <c r="G1" s="194"/>
      <c r="H1" s="194"/>
      <c r="I1" s="194"/>
      <c r="J1" s="194"/>
      <c r="K1" s="194"/>
    </row>
    <row r="2" spans="1:11" ht="118.5" customHeight="1">
      <c r="A2" s="195" t="s">
        <v>11</v>
      </c>
      <c r="B2" s="195"/>
      <c r="C2" s="195"/>
      <c r="D2" s="195"/>
      <c r="E2" s="195"/>
      <c r="F2" s="195"/>
      <c r="G2" s="195"/>
      <c r="H2" s="195"/>
      <c r="I2" s="195"/>
      <c r="J2" s="195"/>
      <c r="K2" s="195"/>
    </row>
    <row r="3" spans="1:11" ht="94.5">
      <c r="A3" s="1" t="s">
        <v>0</v>
      </c>
      <c r="B3" s="1" t="s">
        <v>1</v>
      </c>
      <c r="C3" s="2" t="s">
        <v>2</v>
      </c>
      <c r="D3" s="2" t="s">
        <v>3</v>
      </c>
      <c r="E3" s="3" t="s">
        <v>4</v>
      </c>
      <c r="F3" s="2" t="s">
        <v>5</v>
      </c>
      <c r="G3" s="2" t="s">
        <v>6</v>
      </c>
      <c r="H3" s="4" t="s">
        <v>7</v>
      </c>
      <c r="I3" s="5" t="s">
        <v>8</v>
      </c>
      <c r="J3" s="5" t="s">
        <v>9</v>
      </c>
      <c r="K3" s="4" t="s">
        <v>10</v>
      </c>
    </row>
    <row r="4" spans="1:11" ht="75">
      <c r="A4" s="28" t="s">
        <v>1399</v>
      </c>
      <c r="B4" s="28">
        <v>8003080530</v>
      </c>
      <c r="C4" s="28" t="s">
        <v>1400</v>
      </c>
      <c r="D4" s="28" t="s">
        <v>1401</v>
      </c>
      <c r="E4" s="28" t="s">
        <v>1402</v>
      </c>
      <c r="F4" s="28" t="s">
        <v>1403</v>
      </c>
      <c r="G4" s="28" t="s">
        <v>1404</v>
      </c>
      <c r="H4" s="28">
        <v>1290</v>
      </c>
      <c r="I4" s="33">
        <v>44943</v>
      </c>
      <c r="J4" s="33">
        <v>45291</v>
      </c>
      <c r="K4" s="28">
        <v>1290</v>
      </c>
    </row>
    <row r="5" spans="1:11">
      <c r="A5" s="28" t="s">
        <v>1405</v>
      </c>
      <c r="B5" s="28">
        <v>8003080530</v>
      </c>
      <c r="C5" s="28" t="s">
        <v>1400</v>
      </c>
      <c r="D5" s="28" t="s">
        <v>1406</v>
      </c>
      <c r="E5" s="28" t="s">
        <v>1407</v>
      </c>
      <c r="F5" s="28"/>
      <c r="G5" s="28" t="s">
        <v>1408</v>
      </c>
      <c r="H5" s="28">
        <v>53.28</v>
      </c>
      <c r="I5" s="33">
        <v>44956</v>
      </c>
      <c r="J5" s="33">
        <v>44986</v>
      </c>
      <c r="K5" s="28">
        <v>53.28</v>
      </c>
    </row>
    <row r="6" spans="1:11">
      <c r="A6" s="28" t="s">
        <v>1409</v>
      </c>
      <c r="B6" s="28">
        <v>8003080530</v>
      </c>
      <c r="C6" s="28" t="s">
        <v>1400</v>
      </c>
      <c r="D6" s="28" t="s">
        <v>1410</v>
      </c>
      <c r="E6" s="28" t="s">
        <v>1411</v>
      </c>
      <c r="F6" s="28"/>
      <c r="G6" s="28" t="s">
        <v>1412</v>
      </c>
      <c r="H6" s="28">
        <v>108</v>
      </c>
      <c r="I6" s="33">
        <v>44957</v>
      </c>
      <c r="J6" s="33">
        <v>44987</v>
      </c>
      <c r="K6" s="28">
        <v>108</v>
      </c>
    </row>
    <row r="7" spans="1:11" ht="45">
      <c r="A7" s="28" t="s">
        <v>1413</v>
      </c>
      <c r="B7" s="28">
        <v>8003080530</v>
      </c>
      <c r="C7" s="28" t="s">
        <v>1400</v>
      </c>
      <c r="D7" s="28" t="s">
        <v>1414</v>
      </c>
      <c r="E7" s="28" t="s">
        <v>1402</v>
      </c>
      <c r="F7" s="28" t="s">
        <v>1415</v>
      </c>
      <c r="G7" s="28" t="s">
        <v>1416</v>
      </c>
      <c r="H7" s="28">
        <v>800</v>
      </c>
      <c r="I7" s="33">
        <v>44959</v>
      </c>
      <c r="J7" s="33">
        <v>45291</v>
      </c>
      <c r="K7" s="28">
        <v>800</v>
      </c>
    </row>
    <row r="8" spans="1:11">
      <c r="A8" s="28" t="s">
        <v>1417</v>
      </c>
      <c r="B8" s="28">
        <v>8003080530</v>
      </c>
      <c r="C8" s="28" t="s">
        <v>1400</v>
      </c>
      <c r="D8" s="28" t="s">
        <v>1418</v>
      </c>
      <c r="E8" s="28" t="s">
        <v>1407</v>
      </c>
      <c r="F8" s="28"/>
      <c r="G8" s="28" t="s">
        <v>1419</v>
      </c>
      <c r="H8" s="28">
        <v>522</v>
      </c>
      <c r="I8" s="33">
        <v>44972</v>
      </c>
      <c r="J8" s="33">
        <v>45002</v>
      </c>
      <c r="K8" s="28">
        <v>522</v>
      </c>
    </row>
    <row r="9" spans="1:11">
      <c r="A9" s="28" t="s">
        <v>1420</v>
      </c>
      <c r="B9" s="28">
        <v>8003080530</v>
      </c>
      <c r="C9" s="28" t="s">
        <v>1400</v>
      </c>
      <c r="D9" s="28" t="s">
        <v>1421</v>
      </c>
      <c r="E9" s="28" t="s">
        <v>1407</v>
      </c>
      <c r="F9" s="28"/>
      <c r="G9" s="28" t="s">
        <v>1419</v>
      </c>
      <c r="H9" s="28">
        <v>738</v>
      </c>
      <c r="I9" s="33">
        <v>44972</v>
      </c>
      <c r="J9" s="33">
        <v>45002</v>
      </c>
      <c r="K9" s="28">
        <v>738</v>
      </c>
    </row>
    <row r="10" spans="1:11">
      <c r="A10" s="28" t="s">
        <v>1422</v>
      </c>
      <c r="B10" s="28">
        <v>8003080530</v>
      </c>
      <c r="C10" s="28" t="s">
        <v>1400</v>
      </c>
      <c r="D10" s="28" t="s">
        <v>1423</v>
      </c>
      <c r="E10" s="28" t="s">
        <v>1407</v>
      </c>
      <c r="F10" s="28"/>
      <c r="G10" s="28" t="s">
        <v>1419</v>
      </c>
      <c r="H10" s="28">
        <v>1296</v>
      </c>
      <c r="I10" s="33">
        <v>44972</v>
      </c>
      <c r="J10" s="33">
        <v>45002</v>
      </c>
      <c r="K10" s="28">
        <v>1296</v>
      </c>
    </row>
    <row r="11" spans="1:11">
      <c r="A11" s="28" t="s">
        <v>1424</v>
      </c>
      <c r="B11" s="28">
        <v>8003080530</v>
      </c>
      <c r="C11" s="28" t="s">
        <v>1400</v>
      </c>
      <c r="D11" s="28" t="s">
        <v>1425</v>
      </c>
      <c r="E11" s="28" t="s">
        <v>1407</v>
      </c>
      <c r="F11" s="28"/>
      <c r="G11" s="28" t="s">
        <v>1426</v>
      </c>
      <c r="H11" s="28">
        <v>140</v>
      </c>
      <c r="I11" s="33">
        <v>44972</v>
      </c>
      <c r="J11" s="33">
        <v>45002</v>
      </c>
      <c r="K11" s="28">
        <v>140</v>
      </c>
    </row>
    <row r="12" spans="1:11">
      <c r="A12" s="28" t="s">
        <v>1427</v>
      </c>
      <c r="B12" s="28">
        <v>8003080530</v>
      </c>
      <c r="C12" s="28" t="s">
        <v>1400</v>
      </c>
      <c r="D12" s="28" t="s">
        <v>1428</v>
      </c>
      <c r="E12" s="28" t="s">
        <v>1407</v>
      </c>
      <c r="F12" s="28"/>
      <c r="G12" s="28" t="s">
        <v>1429</v>
      </c>
      <c r="H12" s="28">
        <v>540.92999999999995</v>
      </c>
      <c r="I12" s="33">
        <v>44973</v>
      </c>
      <c r="J12" s="33">
        <v>45003</v>
      </c>
      <c r="K12" s="28">
        <v>540.92999999999995</v>
      </c>
    </row>
    <row r="13" spans="1:11">
      <c r="A13" s="28" t="s">
        <v>1430</v>
      </c>
      <c r="B13" s="28">
        <v>8003080530</v>
      </c>
      <c r="C13" s="28" t="s">
        <v>1400</v>
      </c>
      <c r="D13" s="28" t="s">
        <v>1431</v>
      </c>
      <c r="E13" s="28" t="s">
        <v>1407</v>
      </c>
      <c r="F13" s="28"/>
      <c r="G13" s="28" t="s">
        <v>1432</v>
      </c>
      <c r="H13" s="28">
        <v>612</v>
      </c>
      <c r="I13" s="33">
        <v>44974</v>
      </c>
      <c r="J13" s="33">
        <v>45004</v>
      </c>
      <c r="K13" s="28">
        <v>612</v>
      </c>
    </row>
    <row r="14" spans="1:11">
      <c r="A14" s="28" t="s">
        <v>1433</v>
      </c>
      <c r="B14" s="28">
        <v>8003080530</v>
      </c>
      <c r="C14" s="28" t="s">
        <v>1400</v>
      </c>
      <c r="D14" s="28" t="s">
        <v>1434</v>
      </c>
      <c r="E14" s="28" t="s">
        <v>1407</v>
      </c>
      <c r="F14" s="28"/>
      <c r="G14" s="28" t="s">
        <v>1432</v>
      </c>
      <c r="H14" s="28">
        <v>108</v>
      </c>
      <c r="I14" s="33">
        <v>44974</v>
      </c>
      <c r="J14" s="33">
        <v>45004</v>
      </c>
      <c r="K14" s="28">
        <v>108</v>
      </c>
    </row>
    <row r="15" spans="1:11">
      <c r="A15" s="28" t="s">
        <v>1435</v>
      </c>
      <c r="B15" s="28">
        <v>8003080530</v>
      </c>
      <c r="C15" s="28" t="s">
        <v>1400</v>
      </c>
      <c r="D15" s="28" t="s">
        <v>1436</v>
      </c>
      <c r="E15" s="28" t="s">
        <v>1407</v>
      </c>
      <c r="F15" s="28"/>
      <c r="G15" s="28" t="s">
        <v>1432</v>
      </c>
      <c r="H15" s="28">
        <v>180</v>
      </c>
      <c r="I15" s="33">
        <v>44974</v>
      </c>
      <c r="J15" s="33">
        <v>45004</v>
      </c>
      <c r="K15" s="28">
        <v>180</v>
      </c>
    </row>
    <row r="16" spans="1:11">
      <c r="A16" s="28" t="s">
        <v>1437</v>
      </c>
      <c r="B16" s="28">
        <v>8003080530</v>
      </c>
      <c r="C16" s="28" t="s">
        <v>1400</v>
      </c>
      <c r="D16" s="28" t="s">
        <v>1438</v>
      </c>
      <c r="E16" s="28" t="s">
        <v>1407</v>
      </c>
      <c r="F16" s="28"/>
      <c r="G16" s="28" t="s">
        <v>1432</v>
      </c>
      <c r="H16" s="28">
        <v>3780</v>
      </c>
      <c r="I16" s="33">
        <v>44994</v>
      </c>
      <c r="J16" s="33">
        <v>45024</v>
      </c>
      <c r="K16" s="28">
        <v>3780</v>
      </c>
    </row>
    <row r="17" spans="1:11">
      <c r="A17" s="28" t="s">
        <v>1439</v>
      </c>
      <c r="B17" s="28">
        <v>8003080530</v>
      </c>
      <c r="C17" s="28" t="s">
        <v>1400</v>
      </c>
      <c r="D17" s="28" t="s">
        <v>785</v>
      </c>
      <c r="E17" s="28" t="s">
        <v>1407</v>
      </c>
      <c r="F17" s="28"/>
      <c r="G17" s="28" t="s">
        <v>1440</v>
      </c>
      <c r="H17" s="28">
        <v>35</v>
      </c>
      <c r="I17" s="33">
        <v>45005</v>
      </c>
      <c r="J17" s="33">
        <v>45035</v>
      </c>
      <c r="K17" s="28">
        <v>35</v>
      </c>
    </row>
    <row r="18" spans="1:11">
      <c r="A18" s="28" t="s">
        <v>1441</v>
      </c>
      <c r="B18" s="28">
        <v>8003080530</v>
      </c>
      <c r="C18" s="28" t="s">
        <v>1400</v>
      </c>
      <c r="D18" s="28" t="s">
        <v>1442</v>
      </c>
      <c r="E18" s="28" t="s">
        <v>1407</v>
      </c>
      <c r="F18" s="28"/>
      <c r="G18" s="28" t="s">
        <v>1429</v>
      </c>
      <c r="H18" s="28">
        <v>91.2</v>
      </c>
      <c r="I18" s="33">
        <v>45005</v>
      </c>
      <c r="J18" s="33">
        <v>45035</v>
      </c>
      <c r="K18" s="28">
        <v>91.2</v>
      </c>
    </row>
    <row r="19" spans="1:11">
      <c r="A19" s="28" t="s">
        <v>1443</v>
      </c>
      <c r="B19" s="28">
        <v>8003080530</v>
      </c>
      <c r="C19" s="28" t="s">
        <v>1400</v>
      </c>
      <c r="D19" s="28" t="s">
        <v>1444</v>
      </c>
      <c r="E19" s="28" t="s">
        <v>1407</v>
      </c>
      <c r="F19" s="28"/>
      <c r="G19" s="28" t="s">
        <v>1445</v>
      </c>
      <c r="H19" s="28">
        <v>125</v>
      </c>
      <c r="I19" s="33">
        <v>45014</v>
      </c>
      <c r="J19" s="33">
        <v>45044</v>
      </c>
      <c r="K19" s="28">
        <v>125</v>
      </c>
    </row>
    <row r="20" spans="1:11">
      <c r="A20" s="28" t="s">
        <v>1446</v>
      </c>
      <c r="B20" s="28">
        <v>8003080530</v>
      </c>
      <c r="C20" s="28" t="s">
        <v>1400</v>
      </c>
      <c r="D20" s="28" t="s">
        <v>1447</v>
      </c>
      <c r="E20" s="28" t="s">
        <v>1402</v>
      </c>
      <c r="F20" s="28" t="s">
        <v>1448</v>
      </c>
      <c r="G20" s="28" t="s">
        <v>1448</v>
      </c>
      <c r="H20" s="28"/>
      <c r="I20" s="33">
        <v>45016</v>
      </c>
      <c r="J20" s="33"/>
      <c r="K20" s="28"/>
    </row>
    <row r="21" spans="1:11">
      <c r="A21" s="28" t="s">
        <v>1449</v>
      </c>
      <c r="B21" s="28">
        <v>8003080530</v>
      </c>
      <c r="C21" s="28" t="s">
        <v>1400</v>
      </c>
      <c r="D21" s="28" t="s">
        <v>1450</v>
      </c>
      <c r="E21" s="28" t="s">
        <v>1402</v>
      </c>
      <c r="F21" s="28" t="s">
        <v>1451</v>
      </c>
      <c r="G21" s="28" t="s">
        <v>1451</v>
      </c>
      <c r="H21" s="28"/>
      <c r="I21" s="33">
        <v>45016</v>
      </c>
      <c r="J21" s="33"/>
      <c r="K21" s="28"/>
    </row>
    <row r="22" spans="1:11">
      <c r="A22" s="28" t="s">
        <v>1452</v>
      </c>
      <c r="B22" s="28">
        <v>8003080530</v>
      </c>
      <c r="C22" s="28" t="s">
        <v>1400</v>
      </c>
      <c r="D22" s="28" t="s">
        <v>1453</v>
      </c>
      <c r="E22" s="28" t="s">
        <v>1407</v>
      </c>
      <c r="F22" s="28"/>
      <c r="G22" s="28" t="s">
        <v>1454</v>
      </c>
      <c r="H22" s="28">
        <v>22.54</v>
      </c>
      <c r="I22" s="33">
        <v>45030</v>
      </c>
      <c r="J22" s="33">
        <v>45060</v>
      </c>
      <c r="K22" s="28">
        <v>22.54</v>
      </c>
    </row>
    <row r="23" spans="1:11">
      <c r="A23" s="28" t="s">
        <v>1455</v>
      </c>
      <c r="B23" s="28">
        <v>8003080530</v>
      </c>
      <c r="C23" s="28" t="s">
        <v>1400</v>
      </c>
      <c r="D23" s="28" t="s">
        <v>1456</v>
      </c>
      <c r="E23" s="28" t="s">
        <v>1407</v>
      </c>
      <c r="F23" s="28"/>
      <c r="G23" s="28" t="s">
        <v>1457</v>
      </c>
      <c r="H23" s="28">
        <v>57.7</v>
      </c>
      <c r="I23" s="33">
        <v>45034</v>
      </c>
      <c r="J23" s="33">
        <v>45064</v>
      </c>
      <c r="K23" s="28">
        <v>57.7</v>
      </c>
    </row>
    <row r="24" spans="1:11">
      <c r="A24" s="28" t="s">
        <v>1458</v>
      </c>
      <c r="B24" s="28">
        <v>8003080530</v>
      </c>
      <c r="C24" s="28" t="s">
        <v>1400</v>
      </c>
      <c r="D24" s="28" t="s">
        <v>1459</v>
      </c>
      <c r="E24" s="28" t="s">
        <v>1407</v>
      </c>
      <c r="F24" s="28"/>
      <c r="G24" s="28" t="s">
        <v>1426</v>
      </c>
      <c r="H24" s="28">
        <v>573.54</v>
      </c>
      <c r="I24" s="33">
        <v>45037</v>
      </c>
      <c r="J24" s="33">
        <v>45067</v>
      </c>
      <c r="K24" s="28">
        <v>573.54</v>
      </c>
    </row>
    <row r="25" spans="1:11">
      <c r="A25" s="28" t="s">
        <v>1460</v>
      </c>
      <c r="B25" s="28">
        <v>8003080530</v>
      </c>
      <c r="C25" s="28" t="s">
        <v>1400</v>
      </c>
      <c r="D25" s="28" t="s">
        <v>1461</v>
      </c>
      <c r="E25" s="28" t="s">
        <v>1407</v>
      </c>
      <c r="F25" s="28"/>
      <c r="G25" s="28" t="s">
        <v>1440</v>
      </c>
      <c r="H25" s="28">
        <v>35</v>
      </c>
      <c r="I25" s="33">
        <v>45049</v>
      </c>
      <c r="J25" s="33">
        <v>45079</v>
      </c>
      <c r="K25" s="28">
        <v>35</v>
      </c>
    </row>
    <row r="26" spans="1:11">
      <c r="A26" s="28" t="s">
        <v>1462</v>
      </c>
      <c r="B26" s="28">
        <v>8003080530</v>
      </c>
      <c r="C26" s="28" t="s">
        <v>1400</v>
      </c>
      <c r="D26" s="28" t="s">
        <v>1463</v>
      </c>
      <c r="E26" s="28" t="s">
        <v>1407</v>
      </c>
      <c r="F26" s="28"/>
      <c r="G26" s="28" t="s">
        <v>1426</v>
      </c>
      <c r="H26" s="28">
        <v>442.26</v>
      </c>
      <c r="I26" s="33">
        <v>45063</v>
      </c>
      <c r="J26" s="33">
        <v>45093</v>
      </c>
      <c r="K26" s="28">
        <v>442.26</v>
      </c>
    </row>
    <row r="27" spans="1:11" ht="60">
      <c r="A27" s="28" t="s">
        <v>1464</v>
      </c>
      <c r="B27" s="28">
        <v>8003080530</v>
      </c>
      <c r="C27" s="28" t="s">
        <v>1400</v>
      </c>
      <c r="D27" s="28" t="s">
        <v>1465</v>
      </c>
      <c r="E27" s="28" t="s">
        <v>1402</v>
      </c>
      <c r="F27" s="28" t="s">
        <v>1466</v>
      </c>
      <c r="G27" s="28" t="s">
        <v>1467</v>
      </c>
      <c r="H27" s="28">
        <v>400</v>
      </c>
      <c r="I27" s="33">
        <v>45064</v>
      </c>
      <c r="J27" s="33">
        <v>45291</v>
      </c>
      <c r="K27" s="28">
        <v>400</v>
      </c>
    </row>
    <row r="28" spans="1:11">
      <c r="A28" s="28" t="s">
        <v>1468</v>
      </c>
      <c r="B28" s="28">
        <v>8003080530</v>
      </c>
      <c r="C28" s="28" t="s">
        <v>1400</v>
      </c>
      <c r="D28" s="28" t="s">
        <v>1469</v>
      </c>
      <c r="E28" s="28" t="s">
        <v>1411</v>
      </c>
      <c r="F28" s="28"/>
      <c r="G28" s="28" t="s">
        <v>1445</v>
      </c>
      <c r="H28" s="28">
        <v>70</v>
      </c>
      <c r="I28" s="33">
        <v>45083</v>
      </c>
      <c r="J28" s="33">
        <v>45113</v>
      </c>
      <c r="K28" s="28">
        <v>70</v>
      </c>
    </row>
    <row r="29" spans="1:11">
      <c r="A29" s="28" t="s">
        <v>1470</v>
      </c>
      <c r="B29" s="28">
        <v>8003080530</v>
      </c>
      <c r="C29" s="28" t="s">
        <v>1400</v>
      </c>
      <c r="D29" s="28" t="s">
        <v>1471</v>
      </c>
      <c r="E29" s="28" t="s">
        <v>1472</v>
      </c>
      <c r="F29" s="28"/>
      <c r="G29" s="28" t="s">
        <v>1473</v>
      </c>
      <c r="H29" s="28">
        <v>90</v>
      </c>
      <c r="I29" s="33">
        <v>45091</v>
      </c>
      <c r="J29" s="33">
        <v>45121</v>
      </c>
      <c r="K29" s="28">
        <v>90</v>
      </c>
    </row>
    <row r="30" spans="1:11">
      <c r="A30" s="28" t="s">
        <v>1474</v>
      </c>
      <c r="B30" s="28">
        <v>8003080530</v>
      </c>
      <c r="C30" s="28" t="s">
        <v>1400</v>
      </c>
      <c r="D30" s="28" t="s">
        <v>1475</v>
      </c>
      <c r="E30" s="28" t="s">
        <v>1407</v>
      </c>
      <c r="F30" s="28"/>
      <c r="G30" s="28" t="s">
        <v>1476</v>
      </c>
      <c r="H30" s="28">
        <v>323.8</v>
      </c>
      <c r="I30" s="33">
        <v>45091</v>
      </c>
      <c r="J30" s="33">
        <v>45121</v>
      </c>
      <c r="K30" s="28">
        <v>323.8</v>
      </c>
    </row>
    <row r="31" spans="1:11">
      <c r="A31" s="28" t="s">
        <v>1477</v>
      </c>
      <c r="B31" s="28">
        <v>8003080530</v>
      </c>
      <c r="C31" s="28" t="s">
        <v>1400</v>
      </c>
      <c r="D31" s="28" t="s">
        <v>1478</v>
      </c>
      <c r="E31" s="28" t="s">
        <v>1472</v>
      </c>
      <c r="F31" s="28"/>
      <c r="G31" s="28" t="s">
        <v>1479</v>
      </c>
      <c r="H31" s="28">
        <v>200</v>
      </c>
      <c r="I31" s="33">
        <v>45091</v>
      </c>
      <c r="J31" s="33">
        <v>45121</v>
      </c>
      <c r="K31" s="28">
        <v>200</v>
      </c>
    </row>
    <row r="32" spans="1:11">
      <c r="A32" s="28" t="s">
        <v>1480</v>
      </c>
      <c r="B32" s="28">
        <v>8003080530</v>
      </c>
      <c r="C32" s="28" t="s">
        <v>1400</v>
      </c>
      <c r="D32" s="28" t="s">
        <v>1481</v>
      </c>
      <c r="E32" s="28" t="s">
        <v>1407</v>
      </c>
      <c r="F32" s="28"/>
      <c r="G32" s="28" t="s">
        <v>1408</v>
      </c>
      <c r="H32" s="28">
        <v>56.94</v>
      </c>
      <c r="I32" s="33">
        <v>45100</v>
      </c>
      <c r="J32" s="33">
        <v>45130</v>
      </c>
      <c r="K32" s="28">
        <v>56.94</v>
      </c>
    </row>
    <row r="33" spans="1:11">
      <c r="A33" s="28" t="s">
        <v>1482</v>
      </c>
      <c r="B33" s="28">
        <v>8003080530</v>
      </c>
      <c r="C33" s="28" t="s">
        <v>1400</v>
      </c>
      <c r="D33" s="28" t="s">
        <v>1483</v>
      </c>
      <c r="E33" s="28" t="s">
        <v>1407</v>
      </c>
      <c r="F33" s="28"/>
      <c r="G33" s="28" t="s">
        <v>1484</v>
      </c>
      <c r="H33" s="28">
        <v>147.05000000000001</v>
      </c>
      <c r="I33" s="33">
        <v>45106</v>
      </c>
      <c r="J33" s="33">
        <v>45136</v>
      </c>
      <c r="K33" s="28">
        <v>147.05000000000001</v>
      </c>
    </row>
    <row r="34" spans="1:11">
      <c r="A34" s="28" t="s">
        <v>1485</v>
      </c>
      <c r="B34" s="28">
        <v>8003080530</v>
      </c>
      <c r="C34" s="28" t="s">
        <v>1400</v>
      </c>
      <c r="D34" s="28" t="s">
        <v>1486</v>
      </c>
      <c r="E34" s="28" t="s">
        <v>1411</v>
      </c>
      <c r="F34" s="28"/>
      <c r="G34" s="28" t="s">
        <v>1419</v>
      </c>
      <c r="H34" s="28">
        <v>1737</v>
      </c>
      <c r="I34" s="33">
        <v>45106</v>
      </c>
      <c r="J34" s="33">
        <v>45136</v>
      </c>
      <c r="K34" s="28">
        <v>1737</v>
      </c>
    </row>
    <row r="35" spans="1:11">
      <c r="A35" s="28" t="s">
        <v>1487</v>
      </c>
      <c r="B35" s="28">
        <v>8003080530</v>
      </c>
      <c r="C35" s="28" t="s">
        <v>1400</v>
      </c>
      <c r="D35" s="28" t="s">
        <v>1488</v>
      </c>
      <c r="E35" s="28" t="s">
        <v>1411</v>
      </c>
      <c r="F35" s="28"/>
      <c r="G35" s="28" t="s">
        <v>1489</v>
      </c>
      <c r="H35" s="28">
        <v>28130.35</v>
      </c>
      <c r="I35" s="33">
        <v>45106</v>
      </c>
      <c r="J35" s="33">
        <v>45136</v>
      </c>
      <c r="K35" s="28">
        <v>28130.35</v>
      </c>
    </row>
    <row r="36" spans="1:11">
      <c r="A36" s="28" t="s">
        <v>1490</v>
      </c>
      <c r="B36" s="28">
        <v>8003080530</v>
      </c>
      <c r="C36" s="28" t="s">
        <v>1400</v>
      </c>
      <c r="D36" s="28" t="s">
        <v>1491</v>
      </c>
      <c r="E36" s="28" t="s">
        <v>1411</v>
      </c>
      <c r="F36" s="28"/>
      <c r="G36" s="28" t="s">
        <v>1426</v>
      </c>
      <c r="H36" s="28">
        <v>309.51</v>
      </c>
      <c r="I36" s="33">
        <v>45132</v>
      </c>
      <c r="J36" s="33">
        <v>45162</v>
      </c>
      <c r="K36" s="28">
        <v>309.51</v>
      </c>
    </row>
    <row r="37" spans="1:11">
      <c r="A37" s="28" t="s">
        <v>1492</v>
      </c>
      <c r="B37" s="28">
        <v>8003080530</v>
      </c>
      <c r="C37" s="28" t="s">
        <v>1400</v>
      </c>
      <c r="D37" s="28" t="s">
        <v>1493</v>
      </c>
      <c r="E37" s="28" t="s">
        <v>1411</v>
      </c>
      <c r="F37" s="28"/>
      <c r="G37" s="28" t="s">
        <v>1426</v>
      </c>
      <c r="H37" s="28">
        <v>325.87</v>
      </c>
      <c r="I37" s="33">
        <v>45132</v>
      </c>
      <c r="J37" s="33">
        <v>45162</v>
      </c>
      <c r="K37" s="28">
        <v>325.87</v>
      </c>
    </row>
    <row r="38" spans="1:11">
      <c r="A38" s="28" t="s">
        <v>1494</v>
      </c>
      <c r="B38" s="28">
        <v>8003080530</v>
      </c>
      <c r="C38" s="28" t="s">
        <v>1400</v>
      </c>
      <c r="D38" s="28" t="s">
        <v>1495</v>
      </c>
      <c r="E38" s="28" t="s">
        <v>1411</v>
      </c>
      <c r="F38" s="28"/>
      <c r="G38" s="28" t="s">
        <v>1426</v>
      </c>
      <c r="H38" s="28">
        <v>350.44</v>
      </c>
      <c r="I38" s="33">
        <v>45132</v>
      </c>
      <c r="J38" s="33">
        <v>45162</v>
      </c>
      <c r="K38" s="28">
        <v>350.44</v>
      </c>
    </row>
    <row r="39" spans="1:11">
      <c r="A39" s="28" t="s">
        <v>1496</v>
      </c>
      <c r="B39" s="28">
        <v>8003080530</v>
      </c>
      <c r="C39" s="28" t="s">
        <v>1400</v>
      </c>
      <c r="D39" s="28" t="s">
        <v>1497</v>
      </c>
      <c r="E39" s="28" t="s">
        <v>1411</v>
      </c>
      <c r="F39" s="28"/>
      <c r="G39" s="28" t="s">
        <v>1426</v>
      </c>
      <c r="H39" s="28">
        <v>593.80999999999995</v>
      </c>
      <c r="I39" s="33">
        <v>45132</v>
      </c>
      <c r="J39" s="33">
        <v>45162</v>
      </c>
      <c r="K39" s="28">
        <v>593.80999999999995</v>
      </c>
    </row>
    <row r="40" spans="1:11">
      <c r="A40" s="28" t="s">
        <v>1498</v>
      </c>
      <c r="B40" s="28">
        <v>8003080530</v>
      </c>
      <c r="C40" s="28" t="s">
        <v>1400</v>
      </c>
      <c r="D40" s="28" t="s">
        <v>1499</v>
      </c>
      <c r="E40" s="28" t="s">
        <v>1411</v>
      </c>
      <c r="F40" s="28"/>
      <c r="G40" s="28" t="s">
        <v>1412</v>
      </c>
      <c r="H40" s="28">
        <v>142</v>
      </c>
      <c r="I40" s="33">
        <v>45132</v>
      </c>
      <c r="J40" s="33">
        <v>45162</v>
      </c>
      <c r="K40" s="28">
        <v>142</v>
      </c>
    </row>
    <row r="41" spans="1:11">
      <c r="A41" s="28" t="s">
        <v>1500</v>
      </c>
      <c r="B41" s="28">
        <v>8003080530</v>
      </c>
      <c r="C41" s="28" t="s">
        <v>1400</v>
      </c>
      <c r="D41" s="28" t="s">
        <v>1501</v>
      </c>
      <c r="E41" s="28" t="s">
        <v>1411</v>
      </c>
      <c r="F41" s="28"/>
      <c r="G41" s="28" t="s">
        <v>1502</v>
      </c>
      <c r="H41" s="28">
        <v>180</v>
      </c>
      <c r="I41" s="33">
        <v>45132</v>
      </c>
      <c r="J41" s="33">
        <v>45162</v>
      </c>
      <c r="K41" s="28">
        <v>180</v>
      </c>
    </row>
    <row r="42" spans="1:11">
      <c r="A42" s="28" t="s">
        <v>1503</v>
      </c>
      <c r="B42" s="28">
        <v>8003080530</v>
      </c>
      <c r="C42" s="28" t="s">
        <v>1400</v>
      </c>
      <c r="D42" s="28" t="s">
        <v>1504</v>
      </c>
      <c r="E42" s="28" t="s">
        <v>1411</v>
      </c>
      <c r="F42" s="28"/>
      <c r="G42" s="28" t="s">
        <v>1505</v>
      </c>
      <c r="H42" s="28">
        <v>1264</v>
      </c>
      <c r="I42" s="33">
        <v>45260</v>
      </c>
      <c r="J42" s="33">
        <v>45290</v>
      </c>
      <c r="K42" s="28">
        <v>1264</v>
      </c>
    </row>
    <row r="43" spans="1:11">
      <c r="A43" s="28" t="s">
        <v>1506</v>
      </c>
      <c r="B43" s="28">
        <v>8003080530</v>
      </c>
      <c r="C43" s="28" t="s">
        <v>1400</v>
      </c>
      <c r="D43" s="28" t="s">
        <v>1507</v>
      </c>
      <c r="E43" s="28" t="s">
        <v>1411</v>
      </c>
      <c r="F43" s="28"/>
      <c r="G43" s="28" t="s">
        <v>1508</v>
      </c>
      <c r="H43" s="28">
        <v>961.32</v>
      </c>
      <c r="I43" s="33">
        <v>45138</v>
      </c>
      <c r="J43" s="33">
        <v>45168</v>
      </c>
      <c r="K43" s="28">
        <v>961.32</v>
      </c>
    </row>
    <row r="44" spans="1:11">
      <c r="A44" s="28" t="s">
        <v>1509</v>
      </c>
      <c r="B44" s="28">
        <v>8003080530</v>
      </c>
      <c r="C44" s="28" t="s">
        <v>1400</v>
      </c>
      <c r="D44" s="28" t="s">
        <v>1510</v>
      </c>
      <c r="E44" s="28" t="s">
        <v>1411</v>
      </c>
      <c r="F44" s="28"/>
      <c r="G44" s="28" t="s">
        <v>1511</v>
      </c>
      <c r="H44" s="28">
        <v>232.5</v>
      </c>
      <c r="I44" s="33">
        <v>45138</v>
      </c>
      <c r="J44" s="33">
        <v>45168</v>
      </c>
      <c r="K44" s="28">
        <v>232.5</v>
      </c>
    </row>
    <row r="45" spans="1:11">
      <c r="A45" s="28" t="s">
        <v>1512</v>
      </c>
      <c r="B45" s="28">
        <v>8003080530</v>
      </c>
      <c r="C45" s="28" t="s">
        <v>1400</v>
      </c>
      <c r="D45" s="28" t="s">
        <v>1513</v>
      </c>
      <c r="E45" s="28" t="s">
        <v>1411</v>
      </c>
      <c r="F45" s="28"/>
      <c r="G45" s="28" t="s">
        <v>1467</v>
      </c>
      <c r="H45" s="28">
        <v>43.9</v>
      </c>
      <c r="I45" s="33">
        <v>45138</v>
      </c>
      <c r="J45" s="33">
        <v>45168</v>
      </c>
      <c r="K45" s="28">
        <v>43.9</v>
      </c>
    </row>
    <row r="46" spans="1:11">
      <c r="A46" s="28" t="s">
        <v>1514</v>
      </c>
      <c r="B46" s="28">
        <v>8003080530</v>
      </c>
      <c r="C46" s="28" t="s">
        <v>1400</v>
      </c>
      <c r="D46" s="28" t="s">
        <v>1515</v>
      </c>
      <c r="E46" s="28" t="s">
        <v>1411</v>
      </c>
      <c r="F46" s="28"/>
      <c r="G46" s="28" t="s">
        <v>1416</v>
      </c>
      <c r="H46" s="28">
        <v>347.07</v>
      </c>
      <c r="I46" s="33">
        <v>45139</v>
      </c>
      <c r="J46" s="33">
        <v>45169</v>
      </c>
      <c r="K46" s="28">
        <v>347.07</v>
      </c>
    </row>
    <row r="47" spans="1:11">
      <c r="A47" s="28" t="s">
        <v>1516</v>
      </c>
      <c r="B47" s="28">
        <v>8003080530</v>
      </c>
      <c r="C47" s="28" t="s">
        <v>1400</v>
      </c>
      <c r="D47" s="28" t="s">
        <v>1517</v>
      </c>
      <c r="E47" s="28" t="s">
        <v>1411</v>
      </c>
      <c r="F47" s="28"/>
      <c r="G47" s="28" t="s">
        <v>1518</v>
      </c>
      <c r="H47" s="28">
        <v>432</v>
      </c>
      <c r="I47" s="33">
        <v>45140</v>
      </c>
      <c r="J47" s="33">
        <v>45170</v>
      </c>
      <c r="K47" s="28">
        <v>432</v>
      </c>
    </row>
    <row r="48" spans="1:11">
      <c r="A48" s="28" t="s">
        <v>1519</v>
      </c>
      <c r="B48" s="28">
        <v>8003080530</v>
      </c>
      <c r="C48" s="28" t="s">
        <v>1400</v>
      </c>
      <c r="D48" s="28" t="s">
        <v>1520</v>
      </c>
      <c r="E48" s="28" t="s">
        <v>1411</v>
      </c>
      <c r="F48" s="28"/>
      <c r="G48" s="28" t="s">
        <v>1484</v>
      </c>
      <c r="H48" s="28">
        <v>228.7</v>
      </c>
      <c r="I48" s="33">
        <v>45140</v>
      </c>
      <c r="J48" s="33">
        <v>45170</v>
      </c>
      <c r="K48" s="28">
        <v>228.7</v>
      </c>
    </row>
    <row r="49" spans="1:11">
      <c r="A49" s="28" t="s">
        <v>1521</v>
      </c>
      <c r="B49" s="28">
        <v>8003080530</v>
      </c>
      <c r="C49" s="28" t="s">
        <v>1400</v>
      </c>
      <c r="D49" s="28" t="s">
        <v>1522</v>
      </c>
      <c r="E49" s="28" t="s">
        <v>1411</v>
      </c>
      <c r="F49" s="28"/>
      <c r="G49" s="28" t="s">
        <v>1523</v>
      </c>
      <c r="H49" s="28">
        <v>590</v>
      </c>
      <c r="I49" s="33">
        <v>45173</v>
      </c>
      <c r="J49" s="33">
        <v>45203</v>
      </c>
      <c r="K49" s="28">
        <v>590</v>
      </c>
    </row>
    <row r="50" spans="1:11">
      <c r="A50" s="28" t="s">
        <v>1524</v>
      </c>
      <c r="B50" s="28">
        <v>8003080530</v>
      </c>
      <c r="C50" s="28" t="s">
        <v>1400</v>
      </c>
      <c r="D50" s="28" t="s">
        <v>1525</v>
      </c>
      <c r="E50" s="28" t="s">
        <v>1407</v>
      </c>
      <c r="F50" s="28"/>
      <c r="G50" s="28" t="s">
        <v>1526</v>
      </c>
      <c r="H50" s="28">
        <v>324</v>
      </c>
      <c r="I50" s="33">
        <v>45173</v>
      </c>
      <c r="J50" s="33">
        <v>45203</v>
      </c>
      <c r="K50" s="28">
        <v>324</v>
      </c>
    </row>
    <row r="51" spans="1:11">
      <c r="A51" s="28" t="s">
        <v>1527</v>
      </c>
      <c r="B51" s="28">
        <v>8003080530</v>
      </c>
      <c r="C51" s="28" t="s">
        <v>1400</v>
      </c>
      <c r="D51" s="28" t="s">
        <v>1528</v>
      </c>
      <c r="E51" s="28" t="s">
        <v>1407</v>
      </c>
      <c r="F51" s="28"/>
      <c r="G51" s="28" t="s">
        <v>1529</v>
      </c>
      <c r="H51" s="28">
        <v>138.6</v>
      </c>
      <c r="I51" s="33">
        <v>45173</v>
      </c>
      <c r="J51" s="33">
        <v>45203</v>
      </c>
      <c r="K51" s="28">
        <v>138.6</v>
      </c>
    </row>
    <row r="52" spans="1:11">
      <c r="A52" s="28" t="s">
        <v>1530</v>
      </c>
      <c r="B52" s="28">
        <v>8003080530</v>
      </c>
      <c r="C52" s="28" t="s">
        <v>1400</v>
      </c>
      <c r="D52" s="28" t="s">
        <v>1531</v>
      </c>
      <c r="E52" s="28" t="s">
        <v>1407</v>
      </c>
      <c r="F52" s="28"/>
      <c r="G52" s="28" t="s">
        <v>1457</v>
      </c>
      <c r="H52" s="28">
        <v>115.2</v>
      </c>
      <c r="I52" s="33">
        <v>45173</v>
      </c>
      <c r="J52" s="33">
        <v>45203</v>
      </c>
      <c r="K52" s="28">
        <v>115.2</v>
      </c>
    </row>
    <row r="53" spans="1:11">
      <c r="A53" s="28" t="s">
        <v>1532</v>
      </c>
      <c r="B53" s="28">
        <v>8003080530</v>
      </c>
      <c r="C53" s="28" t="s">
        <v>1400</v>
      </c>
      <c r="D53" s="28" t="s">
        <v>1533</v>
      </c>
      <c r="E53" s="28" t="s">
        <v>1407</v>
      </c>
      <c r="F53" s="28"/>
      <c r="G53" s="28" t="s">
        <v>1534</v>
      </c>
      <c r="H53" s="28">
        <v>186</v>
      </c>
      <c r="I53" s="33">
        <v>45188</v>
      </c>
      <c r="J53" s="33">
        <v>45218</v>
      </c>
      <c r="K53" s="28">
        <v>186</v>
      </c>
    </row>
    <row r="54" spans="1:11">
      <c r="A54" s="28" t="s">
        <v>1535</v>
      </c>
      <c r="B54" s="28">
        <v>8003080530</v>
      </c>
      <c r="C54" s="28" t="s">
        <v>1400</v>
      </c>
      <c r="D54" s="28" t="s">
        <v>1536</v>
      </c>
      <c r="E54" s="28" t="s">
        <v>1407</v>
      </c>
      <c r="F54" s="28"/>
      <c r="G54" s="28" t="s">
        <v>1537</v>
      </c>
      <c r="H54" s="28">
        <v>190.88</v>
      </c>
      <c r="I54" s="33">
        <v>45188</v>
      </c>
      <c r="J54" s="33">
        <v>45218</v>
      </c>
      <c r="K54" s="28">
        <v>190.88</v>
      </c>
    </row>
    <row r="55" spans="1:11">
      <c r="A55" s="28" t="s">
        <v>1538</v>
      </c>
      <c r="B55" s="28">
        <v>8003080530</v>
      </c>
      <c r="C55" s="28" t="s">
        <v>1400</v>
      </c>
      <c r="D55" s="28" t="s">
        <v>1539</v>
      </c>
      <c r="E55" s="28" t="s">
        <v>1407</v>
      </c>
      <c r="F55" s="28"/>
      <c r="G55" s="28" t="s">
        <v>1540</v>
      </c>
      <c r="H55" s="28">
        <v>76.31</v>
      </c>
      <c r="I55" s="33">
        <v>45188</v>
      </c>
      <c r="J55" s="33">
        <v>45218</v>
      </c>
      <c r="K55" s="28">
        <v>76.31</v>
      </c>
    </row>
    <row r="56" spans="1:11">
      <c r="A56" s="28" t="s">
        <v>1541</v>
      </c>
      <c r="B56" s="28">
        <v>8003080530</v>
      </c>
      <c r="C56" s="28" t="s">
        <v>1400</v>
      </c>
      <c r="D56" s="28" t="s">
        <v>1542</v>
      </c>
      <c r="E56" s="28" t="s">
        <v>1407</v>
      </c>
      <c r="F56" s="28"/>
      <c r="G56" s="28" t="s">
        <v>1540</v>
      </c>
      <c r="H56" s="28">
        <v>345.27</v>
      </c>
      <c r="I56" s="33">
        <v>45188</v>
      </c>
      <c r="J56" s="33">
        <v>45218</v>
      </c>
      <c r="K56" s="28">
        <v>345.27</v>
      </c>
    </row>
    <row r="57" spans="1:11">
      <c r="A57" s="28" t="s">
        <v>1543</v>
      </c>
      <c r="B57" s="28">
        <v>8003080530</v>
      </c>
      <c r="C57" s="28" t="s">
        <v>1400</v>
      </c>
      <c r="D57" s="28" t="s">
        <v>1544</v>
      </c>
      <c r="E57" s="28" t="s">
        <v>1407</v>
      </c>
      <c r="F57" s="28"/>
      <c r="G57" s="28" t="s">
        <v>1545</v>
      </c>
      <c r="H57" s="28">
        <v>53.82</v>
      </c>
      <c r="I57" s="33">
        <v>45188</v>
      </c>
      <c r="J57" s="33">
        <v>45218</v>
      </c>
      <c r="K57" s="28">
        <v>53.82</v>
      </c>
    </row>
    <row r="58" spans="1:11">
      <c r="A58" s="28" t="s">
        <v>1546</v>
      </c>
      <c r="B58" s="28">
        <v>8003080530</v>
      </c>
      <c r="C58" s="28" t="s">
        <v>1400</v>
      </c>
      <c r="D58" s="28" t="s">
        <v>1547</v>
      </c>
      <c r="E58" s="28" t="s">
        <v>1407</v>
      </c>
      <c r="F58" s="28"/>
      <c r="G58" s="28" t="s">
        <v>1548</v>
      </c>
      <c r="H58" s="28">
        <v>326.94</v>
      </c>
      <c r="I58" s="33">
        <v>45188</v>
      </c>
      <c r="J58" s="33">
        <v>45218</v>
      </c>
      <c r="K58" s="28">
        <v>326.94</v>
      </c>
    </row>
    <row r="59" spans="1:11">
      <c r="A59" s="28" t="s">
        <v>1549</v>
      </c>
      <c r="B59" s="28">
        <v>8003080530</v>
      </c>
      <c r="C59" s="28" t="s">
        <v>1400</v>
      </c>
      <c r="D59" s="28" t="s">
        <v>1550</v>
      </c>
      <c r="E59" s="28" t="s">
        <v>1407</v>
      </c>
      <c r="F59" s="28"/>
      <c r="G59" s="28" t="s">
        <v>1551</v>
      </c>
      <c r="H59" s="28">
        <v>491.8</v>
      </c>
      <c r="I59" s="33">
        <v>45188</v>
      </c>
      <c r="J59" s="33">
        <v>45218</v>
      </c>
      <c r="K59" s="28">
        <v>491.8</v>
      </c>
    </row>
    <row r="60" spans="1:11">
      <c r="A60" s="28" t="s">
        <v>1552</v>
      </c>
      <c r="B60" s="28">
        <v>8003080530</v>
      </c>
      <c r="C60" s="28" t="s">
        <v>1400</v>
      </c>
      <c r="D60" s="28" t="s">
        <v>1553</v>
      </c>
      <c r="E60" s="28" t="s">
        <v>1407</v>
      </c>
      <c r="F60" s="28"/>
      <c r="G60" s="28" t="s">
        <v>1429</v>
      </c>
      <c r="H60" s="28">
        <v>355.62</v>
      </c>
      <c r="I60" s="33">
        <v>45191</v>
      </c>
      <c r="J60" s="33">
        <v>45221</v>
      </c>
      <c r="K60" s="28">
        <v>355.62</v>
      </c>
    </row>
    <row r="61" spans="1:11">
      <c r="A61" s="28" t="s">
        <v>1554</v>
      </c>
      <c r="B61" s="28">
        <v>8003080530</v>
      </c>
      <c r="C61" s="28" t="s">
        <v>1400</v>
      </c>
      <c r="D61" s="28" t="s">
        <v>1555</v>
      </c>
      <c r="E61" s="28" t="s">
        <v>1407</v>
      </c>
      <c r="F61" s="28"/>
      <c r="G61" s="28" t="s">
        <v>1556</v>
      </c>
      <c r="H61" s="28">
        <v>400</v>
      </c>
      <c r="I61" s="33">
        <v>45191</v>
      </c>
      <c r="J61" s="33">
        <v>45221</v>
      </c>
      <c r="K61" s="28">
        <v>400</v>
      </c>
    </row>
    <row r="62" spans="1:11">
      <c r="A62" s="28" t="s">
        <v>1557</v>
      </c>
      <c r="B62" s="28">
        <v>8003080530</v>
      </c>
      <c r="C62" s="28" t="s">
        <v>1400</v>
      </c>
      <c r="D62" s="28" t="s">
        <v>1558</v>
      </c>
      <c r="E62" s="28" t="s">
        <v>1407</v>
      </c>
      <c r="F62" s="28"/>
      <c r="G62" s="28" t="s">
        <v>1412</v>
      </c>
      <c r="H62" s="28">
        <v>587.70000000000005</v>
      </c>
      <c r="I62" s="33">
        <v>45204</v>
      </c>
      <c r="J62" s="33">
        <v>45234</v>
      </c>
      <c r="K62" s="28">
        <v>587.70000000000005</v>
      </c>
    </row>
    <row r="63" spans="1:11">
      <c r="A63" s="28" t="s">
        <v>1559</v>
      </c>
      <c r="B63" s="28">
        <v>8003080530</v>
      </c>
      <c r="C63" s="28" t="s">
        <v>1400</v>
      </c>
      <c r="D63" s="28" t="s">
        <v>1560</v>
      </c>
      <c r="E63" s="28" t="s">
        <v>1407</v>
      </c>
      <c r="F63" s="28"/>
      <c r="G63" s="28" t="s">
        <v>1537</v>
      </c>
      <c r="H63" s="28">
        <v>1062</v>
      </c>
      <c r="I63" s="33">
        <v>45204</v>
      </c>
      <c r="J63" s="33">
        <v>45234</v>
      </c>
      <c r="K63" s="28">
        <v>1062</v>
      </c>
    </row>
    <row r="64" spans="1:11">
      <c r="A64" s="28" t="s">
        <v>1561</v>
      </c>
      <c r="B64" s="28">
        <v>8003080530</v>
      </c>
      <c r="C64" s="28" t="s">
        <v>1400</v>
      </c>
      <c r="D64" s="28" t="s">
        <v>1562</v>
      </c>
      <c r="E64" s="28" t="s">
        <v>1407</v>
      </c>
      <c r="F64" s="28"/>
      <c r="G64" s="28" t="s">
        <v>1484</v>
      </c>
      <c r="H64" s="28">
        <v>5.38</v>
      </c>
      <c r="I64" s="33">
        <v>45212</v>
      </c>
      <c r="J64" s="33">
        <v>45242</v>
      </c>
      <c r="K64" s="28">
        <v>5.38</v>
      </c>
    </row>
    <row r="65" spans="1:11">
      <c r="A65" s="28" t="s">
        <v>1563</v>
      </c>
      <c r="B65" s="28">
        <v>8003080530</v>
      </c>
      <c r="C65" s="28" t="s">
        <v>1400</v>
      </c>
      <c r="D65" s="28" t="s">
        <v>1564</v>
      </c>
      <c r="E65" s="28" t="s">
        <v>1407</v>
      </c>
      <c r="F65" s="28"/>
      <c r="G65" s="28" t="s">
        <v>1565</v>
      </c>
      <c r="H65" s="28">
        <v>527</v>
      </c>
      <c r="I65" s="33">
        <v>45217</v>
      </c>
      <c r="J65" s="33">
        <v>45247</v>
      </c>
      <c r="K65" s="28">
        <v>527</v>
      </c>
    </row>
    <row r="66" spans="1:11">
      <c r="A66" s="28" t="s">
        <v>1566</v>
      </c>
      <c r="B66" s="28">
        <v>8003080530</v>
      </c>
      <c r="C66" s="28" t="s">
        <v>1400</v>
      </c>
      <c r="D66" s="28" t="s">
        <v>1567</v>
      </c>
      <c r="E66" s="28" t="s">
        <v>1407</v>
      </c>
      <c r="F66" s="28"/>
      <c r="G66" s="28" t="s">
        <v>1568</v>
      </c>
      <c r="H66" s="28">
        <v>247.64</v>
      </c>
      <c r="I66" s="33">
        <v>45224</v>
      </c>
      <c r="J66" s="33">
        <v>45254</v>
      </c>
      <c r="K66" s="28">
        <v>247.64</v>
      </c>
    </row>
    <row r="67" spans="1:11">
      <c r="A67" s="28" t="s">
        <v>1569</v>
      </c>
      <c r="B67" s="28">
        <v>8003080530</v>
      </c>
      <c r="C67" s="28" t="s">
        <v>1400</v>
      </c>
      <c r="D67" s="28" t="s">
        <v>1570</v>
      </c>
      <c r="E67" s="28" t="s">
        <v>1407</v>
      </c>
      <c r="F67" s="28"/>
      <c r="G67" s="28" t="s">
        <v>1489</v>
      </c>
      <c r="H67" s="28">
        <v>1371.51</v>
      </c>
      <c r="I67" s="33">
        <v>45225</v>
      </c>
      <c r="J67" s="33">
        <v>45255</v>
      </c>
      <c r="K67" s="28">
        <v>1371.51</v>
      </c>
    </row>
    <row r="68" spans="1:11">
      <c r="A68" s="28" t="s">
        <v>1571</v>
      </c>
      <c r="B68" s="28">
        <v>8003080530</v>
      </c>
      <c r="C68" s="28" t="s">
        <v>1400</v>
      </c>
      <c r="D68" s="28" t="s">
        <v>1572</v>
      </c>
      <c r="E68" s="28" t="s">
        <v>1407</v>
      </c>
      <c r="F68" s="28"/>
      <c r="G68" s="28" t="s">
        <v>1419</v>
      </c>
      <c r="H68" s="28">
        <v>4075</v>
      </c>
      <c r="I68" s="33">
        <v>45225</v>
      </c>
      <c r="J68" s="33">
        <v>45255</v>
      </c>
      <c r="K68" s="28">
        <v>4075</v>
      </c>
    </row>
    <row r="69" spans="1:11">
      <c r="A69" s="28" t="s">
        <v>1573</v>
      </c>
      <c r="B69" s="28">
        <v>8003080530</v>
      </c>
      <c r="C69" s="28" t="s">
        <v>1400</v>
      </c>
      <c r="D69" s="28" t="s">
        <v>1574</v>
      </c>
      <c r="E69" s="28" t="s">
        <v>1407</v>
      </c>
      <c r="F69" s="28"/>
      <c r="G69" s="28" t="s">
        <v>1575</v>
      </c>
      <c r="H69" s="28">
        <v>9.51</v>
      </c>
      <c r="I69" s="33">
        <v>45226</v>
      </c>
      <c r="J69" s="33">
        <v>45256</v>
      </c>
      <c r="K69" s="28">
        <v>9.51</v>
      </c>
    </row>
    <row r="70" spans="1:11">
      <c r="A70" s="28" t="s">
        <v>1576</v>
      </c>
      <c r="B70" s="28">
        <v>8003080530</v>
      </c>
      <c r="C70" s="28" t="s">
        <v>1400</v>
      </c>
      <c r="D70" s="28" t="s">
        <v>1577</v>
      </c>
      <c r="E70" s="28" t="s">
        <v>1407</v>
      </c>
      <c r="F70" s="28"/>
      <c r="G70" s="28" t="s">
        <v>1416</v>
      </c>
      <c r="H70" s="28">
        <v>62</v>
      </c>
      <c r="I70" s="33">
        <v>45230</v>
      </c>
      <c r="J70" s="33">
        <v>45260</v>
      </c>
      <c r="K70" s="28">
        <v>62</v>
      </c>
    </row>
    <row r="71" spans="1:11">
      <c r="A71" s="28" t="s">
        <v>1578</v>
      </c>
      <c r="B71" s="28">
        <v>8003080530</v>
      </c>
      <c r="C71" s="28" t="s">
        <v>1400</v>
      </c>
      <c r="D71" s="28" t="s">
        <v>1579</v>
      </c>
      <c r="E71" s="28" t="s">
        <v>1407</v>
      </c>
      <c r="F71" s="28"/>
      <c r="G71" s="28" t="s">
        <v>1580</v>
      </c>
      <c r="H71" s="28">
        <v>50</v>
      </c>
      <c r="I71" s="33">
        <v>45250</v>
      </c>
      <c r="J71" s="33">
        <v>45280</v>
      </c>
      <c r="K71" s="28">
        <v>50</v>
      </c>
    </row>
    <row r="72" spans="1:11">
      <c r="A72" s="28" t="s">
        <v>1581</v>
      </c>
      <c r="B72" s="28">
        <v>8003080530</v>
      </c>
      <c r="C72" s="28" t="s">
        <v>1400</v>
      </c>
      <c r="D72" s="28" t="s">
        <v>1582</v>
      </c>
      <c r="E72" s="28" t="s">
        <v>1407</v>
      </c>
      <c r="F72" s="28"/>
      <c r="G72" s="28" t="s">
        <v>1583</v>
      </c>
      <c r="H72" s="28">
        <v>520</v>
      </c>
      <c r="I72" s="33">
        <v>45250</v>
      </c>
      <c r="J72" s="33">
        <v>45280</v>
      </c>
      <c r="K72" s="28">
        <v>520</v>
      </c>
    </row>
    <row r="73" spans="1:11">
      <c r="A73" s="28" t="s">
        <v>1584</v>
      </c>
      <c r="B73" s="28">
        <v>8003080530</v>
      </c>
      <c r="C73" s="28" t="s">
        <v>1400</v>
      </c>
      <c r="D73" s="28" t="s">
        <v>1585</v>
      </c>
      <c r="E73" s="28" t="s">
        <v>1407</v>
      </c>
      <c r="F73" s="28"/>
      <c r="G73" s="28" t="s">
        <v>1540</v>
      </c>
      <c r="H73" s="28">
        <v>163.94</v>
      </c>
      <c r="I73" s="33">
        <v>45250</v>
      </c>
      <c r="J73" s="33">
        <v>45280</v>
      </c>
      <c r="K73" s="28">
        <v>163.94</v>
      </c>
    </row>
    <row r="74" spans="1:11">
      <c r="A74" s="28" t="s">
        <v>1586</v>
      </c>
      <c r="B74" s="28">
        <v>8003080530</v>
      </c>
      <c r="C74" s="28" t="s">
        <v>1400</v>
      </c>
      <c r="D74" s="28" t="s">
        <v>1587</v>
      </c>
      <c r="E74" s="28" t="s">
        <v>1407</v>
      </c>
      <c r="F74" s="28"/>
      <c r="G74" s="28" t="s">
        <v>1588</v>
      </c>
      <c r="H74" s="28">
        <v>175.08</v>
      </c>
      <c r="I74" s="33">
        <v>45252</v>
      </c>
      <c r="J74" s="33">
        <v>45282</v>
      </c>
      <c r="K74" s="28">
        <v>175.08</v>
      </c>
    </row>
    <row r="75" spans="1:11">
      <c r="A75" s="28" t="s">
        <v>1589</v>
      </c>
      <c r="B75" s="28">
        <v>8003080530</v>
      </c>
      <c r="C75" s="28" t="s">
        <v>1400</v>
      </c>
      <c r="D75" s="28" t="s">
        <v>1590</v>
      </c>
      <c r="E75" s="28" t="s">
        <v>1407</v>
      </c>
      <c r="F75" s="28"/>
      <c r="G75" s="28" t="s">
        <v>1591</v>
      </c>
      <c r="H75" s="28">
        <v>85</v>
      </c>
      <c r="I75" s="33">
        <v>45254</v>
      </c>
      <c r="J75" s="33">
        <v>45284</v>
      </c>
      <c r="K75" s="28">
        <v>85</v>
      </c>
    </row>
    <row r="76" spans="1:11">
      <c r="A76" s="28" t="s">
        <v>1592</v>
      </c>
      <c r="B76" s="28">
        <v>8003080530</v>
      </c>
      <c r="C76" s="28" t="s">
        <v>1400</v>
      </c>
      <c r="D76" s="28" t="s">
        <v>1593</v>
      </c>
      <c r="E76" s="28" t="s">
        <v>1407</v>
      </c>
      <c r="F76" s="28"/>
      <c r="G76" s="28" t="s">
        <v>1594</v>
      </c>
      <c r="H76" s="28">
        <v>351</v>
      </c>
      <c r="I76" s="33">
        <v>45258</v>
      </c>
      <c r="J76" s="33">
        <v>45288</v>
      </c>
      <c r="K76" s="28">
        <v>351</v>
      </c>
    </row>
    <row r="77" spans="1:11">
      <c r="A77" s="28" t="s">
        <v>1595</v>
      </c>
      <c r="B77" s="28">
        <v>8003080530</v>
      </c>
      <c r="C77" s="28" t="s">
        <v>1400</v>
      </c>
      <c r="D77" s="28" t="s">
        <v>1596</v>
      </c>
      <c r="E77" s="28" t="s">
        <v>1407</v>
      </c>
      <c r="F77" s="28"/>
      <c r="G77" s="28" t="s">
        <v>1594</v>
      </c>
      <c r="H77" s="28">
        <v>324</v>
      </c>
      <c r="I77" s="33">
        <v>45258</v>
      </c>
      <c r="J77" s="33">
        <v>45288</v>
      </c>
      <c r="K77" s="28">
        <v>324</v>
      </c>
    </row>
    <row r="78" spans="1:11">
      <c r="A78" s="28" t="s">
        <v>1597</v>
      </c>
      <c r="B78" s="28">
        <v>8003080530</v>
      </c>
      <c r="C78" s="28" t="s">
        <v>1400</v>
      </c>
      <c r="D78" s="28" t="s">
        <v>1598</v>
      </c>
      <c r="E78" s="28" t="s">
        <v>1407</v>
      </c>
      <c r="F78" s="28"/>
      <c r="G78" s="28" t="s">
        <v>1599</v>
      </c>
      <c r="H78" s="28">
        <v>310.97000000000003</v>
      </c>
      <c r="I78" s="33">
        <v>45259</v>
      </c>
      <c r="J78" s="33">
        <v>45289</v>
      </c>
      <c r="K78" s="28">
        <v>310.97000000000003</v>
      </c>
    </row>
    <row r="79" spans="1:11">
      <c r="A79" s="28" t="s">
        <v>1600</v>
      </c>
      <c r="B79" s="28">
        <v>8003080530</v>
      </c>
      <c r="C79" s="28" t="s">
        <v>1400</v>
      </c>
      <c r="D79" s="28" t="s">
        <v>1601</v>
      </c>
      <c r="E79" s="28" t="s">
        <v>1407</v>
      </c>
      <c r="F79" s="28"/>
      <c r="G79" s="28" t="s">
        <v>1540</v>
      </c>
      <c r="H79" s="28">
        <v>244</v>
      </c>
      <c r="I79" s="33">
        <v>45259</v>
      </c>
      <c r="J79" s="33">
        <v>45289</v>
      </c>
      <c r="K79" s="28">
        <v>244</v>
      </c>
    </row>
    <row r="80" spans="1:11">
      <c r="A80" s="28" t="s">
        <v>1602</v>
      </c>
      <c r="B80" s="28">
        <v>8003080530</v>
      </c>
      <c r="C80" s="28" t="s">
        <v>1400</v>
      </c>
      <c r="D80" s="28" t="s">
        <v>1603</v>
      </c>
      <c r="E80" s="28" t="s">
        <v>1407</v>
      </c>
      <c r="F80" s="28"/>
      <c r="G80" s="28" t="s">
        <v>1604</v>
      </c>
      <c r="H80" s="28">
        <v>270</v>
      </c>
      <c r="I80" s="33">
        <v>45259</v>
      </c>
      <c r="J80" s="33">
        <v>45289</v>
      </c>
      <c r="K80" s="28">
        <v>270</v>
      </c>
    </row>
    <row r="81" spans="1:11">
      <c r="A81" s="28" t="s">
        <v>1605</v>
      </c>
      <c r="B81" s="28">
        <v>8003080530</v>
      </c>
      <c r="C81" s="28" t="s">
        <v>1400</v>
      </c>
      <c r="D81" s="28" t="s">
        <v>1606</v>
      </c>
      <c r="E81" s="28" t="s">
        <v>1407</v>
      </c>
      <c r="F81" s="28"/>
      <c r="G81" s="28" t="s">
        <v>1607</v>
      </c>
      <c r="H81" s="28">
        <v>315</v>
      </c>
      <c r="I81" s="33">
        <v>45259</v>
      </c>
      <c r="J81" s="33">
        <v>45289</v>
      </c>
      <c r="K81" s="28">
        <v>315</v>
      </c>
    </row>
    <row r="82" spans="1:11">
      <c r="A82" s="28" t="s">
        <v>1608</v>
      </c>
      <c r="B82" s="28">
        <v>8003080530</v>
      </c>
      <c r="C82" s="28" t="s">
        <v>1400</v>
      </c>
      <c r="D82" s="28" t="s">
        <v>1609</v>
      </c>
      <c r="E82" s="28" t="s">
        <v>1407</v>
      </c>
      <c r="F82" s="28"/>
      <c r="G82" s="28" t="s">
        <v>1610</v>
      </c>
      <c r="H82" s="28">
        <v>97.5</v>
      </c>
      <c r="I82" s="33">
        <v>45266</v>
      </c>
      <c r="J82" s="33">
        <v>45296</v>
      </c>
      <c r="K82" s="28">
        <v>97.5</v>
      </c>
    </row>
    <row r="83" spans="1:11">
      <c r="A83" s="28" t="s">
        <v>1611</v>
      </c>
      <c r="B83" s="28">
        <v>8003080530</v>
      </c>
      <c r="C83" s="28" t="s">
        <v>1400</v>
      </c>
      <c r="D83" s="28" t="s">
        <v>1612</v>
      </c>
      <c r="E83" s="28" t="s">
        <v>1407</v>
      </c>
      <c r="F83" s="28"/>
      <c r="G83" s="28" t="s">
        <v>1613</v>
      </c>
      <c r="H83" s="28">
        <v>103.6</v>
      </c>
      <c r="I83" s="33">
        <v>45266</v>
      </c>
      <c r="J83" s="33">
        <v>45296</v>
      </c>
      <c r="K83" s="28">
        <v>103.6</v>
      </c>
    </row>
    <row r="84" spans="1:11">
      <c r="A84" s="28" t="s">
        <v>1614</v>
      </c>
      <c r="B84" s="28">
        <v>8003080530</v>
      </c>
      <c r="C84" s="28" t="s">
        <v>1400</v>
      </c>
      <c r="D84" s="28" t="s">
        <v>1615</v>
      </c>
      <c r="E84" s="28" t="s">
        <v>1407</v>
      </c>
      <c r="F84" s="28"/>
      <c r="G84" s="28" t="s">
        <v>1616</v>
      </c>
      <c r="H84" s="28">
        <v>204.82</v>
      </c>
      <c r="I84" s="33">
        <v>45266</v>
      </c>
      <c r="J84" s="33">
        <v>45296</v>
      </c>
      <c r="K84" s="28">
        <v>204.82</v>
      </c>
    </row>
    <row r="85" spans="1:11">
      <c r="A85" s="28" t="s">
        <v>1617</v>
      </c>
      <c r="B85" s="28">
        <v>8003080530</v>
      </c>
      <c r="C85" s="28" t="s">
        <v>1400</v>
      </c>
      <c r="D85" s="28" t="s">
        <v>1618</v>
      </c>
      <c r="E85" s="28" t="s">
        <v>1407</v>
      </c>
      <c r="F85" s="28"/>
      <c r="G85" s="28" t="s">
        <v>1619</v>
      </c>
      <c r="H85" s="28">
        <v>45.54</v>
      </c>
      <c r="I85" s="33">
        <v>45266</v>
      </c>
      <c r="J85" s="33">
        <v>45296</v>
      </c>
      <c r="K85" s="28">
        <v>45.54</v>
      </c>
    </row>
    <row r="86" spans="1:11">
      <c r="A86" s="28" t="s">
        <v>1620</v>
      </c>
      <c r="B86" s="28">
        <v>8003080530</v>
      </c>
      <c r="C86" s="28" t="s">
        <v>1400</v>
      </c>
      <c r="D86" s="28" t="s">
        <v>1621</v>
      </c>
      <c r="E86" s="28" t="s">
        <v>1407</v>
      </c>
      <c r="F86" s="28"/>
      <c r="G86" s="28" t="s">
        <v>1622</v>
      </c>
      <c r="H86" s="28">
        <v>969.1</v>
      </c>
      <c r="I86" s="33">
        <v>45273</v>
      </c>
      <c r="J86" s="33">
        <v>45303</v>
      </c>
      <c r="K86" s="28">
        <v>969.1</v>
      </c>
    </row>
    <row r="87" spans="1:11">
      <c r="A87" s="28" t="s">
        <v>1623</v>
      </c>
      <c r="B87" s="28">
        <v>8003080530</v>
      </c>
      <c r="C87" s="28" t="s">
        <v>1400</v>
      </c>
      <c r="D87" s="28" t="s">
        <v>1624</v>
      </c>
      <c r="E87" s="28" t="s">
        <v>1407</v>
      </c>
      <c r="F87" s="28"/>
      <c r="G87" s="28" t="s">
        <v>1625</v>
      </c>
      <c r="H87" s="28">
        <v>150</v>
      </c>
      <c r="I87" s="33">
        <v>45273</v>
      </c>
      <c r="J87" s="33">
        <v>45303</v>
      </c>
      <c r="K87" s="28">
        <v>150</v>
      </c>
    </row>
    <row r="88" spans="1:11">
      <c r="A88" s="28" t="s">
        <v>1626</v>
      </c>
      <c r="B88" s="28">
        <v>8003080530</v>
      </c>
      <c r="C88" s="28" t="s">
        <v>1400</v>
      </c>
      <c r="D88" s="28" t="s">
        <v>1627</v>
      </c>
      <c r="E88" s="28" t="s">
        <v>1407</v>
      </c>
      <c r="F88" s="28"/>
      <c r="G88" s="28" t="s">
        <v>1628</v>
      </c>
      <c r="H88" s="28">
        <v>1200</v>
      </c>
      <c r="I88" s="33">
        <v>45273</v>
      </c>
      <c r="J88" s="33">
        <v>45303</v>
      </c>
      <c r="K88" s="28">
        <v>1200</v>
      </c>
    </row>
    <row r="89" spans="1:11">
      <c r="A89" s="28" t="s">
        <v>1629</v>
      </c>
      <c r="B89" s="28">
        <v>8003080530</v>
      </c>
      <c r="C89" s="28" t="s">
        <v>1400</v>
      </c>
      <c r="D89" s="28" t="s">
        <v>1630</v>
      </c>
      <c r="E89" s="28" t="s">
        <v>1407</v>
      </c>
      <c r="F89" s="28"/>
      <c r="G89" s="28" t="s">
        <v>1412</v>
      </c>
      <c r="H89" s="28">
        <v>265.5</v>
      </c>
      <c r="I89" s="33">
        <v>45273</v>
      </c>
      <c r="J89" s="33">
        <v>45303</v>
      </c>
      <c r="K89" s="28">
        <v>265.5</v>
      </c>
    </row>
    <row r="90" spans="1:11">
      <c r="A90" s="28" t="s">
        <v>1631</v>
      </c>
      <c r="B90" s="28">
        <v>8003080530</v>
      </c>
      <c r="C90" s="28" t="s">
        <v>1400</v>
      </c>
      <c r="D90" s="28" t="s">
        <v>1632</v>
      </c>
      <c r="E90" s="28" t="s">
        <v>1407</v>
      </c>
      <c r="F90" s="28"/>
      <c r="G90" s="28" t="s">
        <v>1633</v>
      </c>
      <c r="H90" s="28">
        <v>702</v>
      </c>
      <c r="I90" s="33">
        <v>45273</v>
      </c>
      <c r="J90" s="33">
        <v>45303</v>
      </c>
      <c r="K90" s="28">
        <v>702</v>
      </c>
    </row>
    <row r="91" spans="1:11">
      <c r="A91" s="28" t="s">
        <v>1634</v>
      </c>
      <c r="B91" s="28">
        <v>8003080530</v>
      </c>
      <c r="C91" s="28" t="s">
        <v>1400</v>
      </c>
      <c r="D91" s="28" t="s">
        <v>1635</v>
      </c>
      <c r="E91" s="28" t="s">
        <v>1407</v>
      </c>
      <c r="F91" s="28"/>
      <c r="G91" s="28" t="s">
        <v>1636</v>
      </c>
      <c r="H91" s="28">
        <v>378.38</v>
      </c>
      <c r="I91" s="33">
        <v>45273</v>
      </c>
      <c r="J91" s="33">
        <v>45303</v>
      </c>
      <c r="K91" s="28">
        <v>378.38</v>
      </c>
    </row>
    <row r="92" spans="1:11">
      <c r="A92" s="28" t="s">
        <v>1637</v>
      </c>
      <c r="B92" s="28">
        <v>8003080530</v>
      </c>
      <c r="C92" s="28" t="s">
        <v>1400</v>
      </c>
      <c r="D92" s="28" t="s">
        <v>1638</v>
      </c>
      <c r="E92" s="28" t="s">
        <v>1407</v>
      </c>
      <c r="F92" s="28"/>
      <c r="G92" s="28" t="s">
        <v>1636</v>
      </c>
      <c r="H92" s="28">
        <v>1167.1400000000001</v>
      </c>
      <c r="I92" s="33">
        <v>45273</v>
      </c>
      <c r="J92" s="33">
        <v>45303</v>
      </c>
      <c r="K92" s="28">
        <v>1167.1400000000001</v>
      </c>
    </row>
    <row r="93" spans="1:11">
      <c r="A93" s="28" t="s">
        <v>1639</v>
      </c>
      <c r="B93" s="28">
        <v>8003080530</v>
      </c>
      <c r="C93" s="28" t="s">
        <v>1400</v>
      </c>
      <c r="D93" s="28" t="s">
        <v>1640</v>
      </c>
      <c r="E93" s="28" t="s">
        <v>1407</v>
      </c>
      <c r="F93" s="28"/>
      <c r="G93" s="28" t="s">
        <v>1641</v>
      </c>
      <c r="H93" s="28">
        <v>98.36</v>
      </c>
      <c r="I93" s="33">
        <v>45273</v>
      </c>
      <c r="J93" s="33">
        <v>45303</v>
      </c>
      <c r="K93" s="28">
        <v>98.36</v>
      </c>
    </row>
    <row r="94" spans="1:11">
      <c r="A94" s="28" t="s">
        <v>1642</v>
      </c>
      <c r="B94" s="28">
        <v>8003080530</v>
      </c>
      <c r="C94" s="28" t="s">
        <v>1400</v>
      </c>
      <c r="D94" s="28" t="s">
        <v>1643</v>
      </c>
      <c r="E94" s="28" t="s">
        <v>1407</v>
      </c>
      <c r="F94" s="28"/>
      <c r="G94" s="28" t="s">
        <v>1408</v>
      </c>
      <c r="H94" s="28">
        <v>52.46</v>
      </c>
      <c r="I94" s="33">
        <v>45273</v>
      </c>
      <c r="J94" s="33">
        <v>45303</v>
      </c>
      <c r="K94" s="28">
        <v>52.46</v>
      </c>
    </row>
    <row r="95" spans="1:11">
      <c r="A95" s="28" t="s">
        <v>1644</v>
      </c>
      <c r="B95" s="28">
        <v>8003080530</v>
      </c>
      <c r="C95" s="28" t="s">
        <v>1400</v>
      </c>
      <c r="D95" s="28" t="s">
        <v>1645</v>
      </c>
      <c r="E95" s="28" t="s">
        <v>1407</v>
      </c>
      <c r="F95" s="28"/>
      <c r="G95" s="28" t="s">
        <v>1484</v>
      </c>
      <c r="H95" s="28">
        <v>55.57</v>
      </c>
      <c r="I95" s="33">
        <v>45273</v>
      </c>
      <c r="J95" s="33">
        <v>45303</v>
      </c>
      <c r="K95" s="28">
        <v>55.57</v>
      </c>
    </row>
    <row r="96" spans="1:11">
      <c r="A96" s="28" t="s">
        <v>1646</v>
      </c>
      <c r="B96" s="28">
        <v>8003080530</v>
      </c>
      <c r="C96" s="28" t="s">
        <v>1400</v>
      </c>
      <c r="D96" s="28" t="s">
        <v>1647</v>
      </c>
      <c r="E96" s="28" t="s">
        <v>1407</v>
      </c>
      <c r="F96" s="28"/>
      <c r="G96" s="28" t="s">
        <v>1648</v>
      </c>
      <c r="H96" s="28">
        <v>395</v>
      </c>
      <c r="I96" s="33">
        <v>45273</v>
      </c>
      <c r="J96" s="33">
        <v>45303</v>
      </c>
      <c r="K96" s="28">
        <v>395</v>
      </c>
    </row>
    <row r="97" spans="1:11">
      <c r="A97" s="28" t="s">
        <v>1649</v>
      </c>
      <c r="B97" s="28">
        <v>8003080530</v>
      </c>
      <c r="C97" s="28" t="s">
        <v>1400</v>
      </c>
      <c r="D97" s="28" t="s">
        <v>1650</v>
      </c>
      <c r="E97" s="28" t="s">
        <v>1407</v>
      </c>
      <c r="F97" s="28"/>
      <c r="G97" s="28" t="s">
        <v>1489</v>
      </c>
      <c r="H97" s="28">
        <v>1486.34</v>
      </c>
      <c r="I97" s="33">
        <v>45273</v>
      </c>
      <c r="J97" s="33">
        <v>45303</v>
      </c>
      <c r="K97" s="28">
        <v>1486.34</v>
      </c>
    </row>
    <row r="98" spans="1:11">
      <c r="A98" s="28" t="s">
        <v>1651</v>
      </c>
      <c r="B98" s="28">
        <v>8003080530</v>
      </c>
      <c r="C98" s="28" t="s">
        <v>1400</v>
      </c>
      <c r="D98" s="28" t="s">
        <v>1652</v>
      </c>
      <c r="E98" s="28" t="s">
        <v>1407</v>
      </c>
      <c r="F98" s="28"/>
      <c r="G98" s="28" t="s">
        <v>1653</v>
      </c>
      <c r="H98" s="28">
        <v>50.32</v>
      </c>
      <c r="I98" s="33">
        <v>45273</v>
      </c>
      <c r="J98" s="33">
        <v>45303</v>
      </c>
      <c r="K98" s="28">
        <v>50.32</v>
      </c>
    </row>
    <row r="99" spans="1:11">
      <c r="A99" s="28" t="s">
        <v>1654</v>
      </c>
      <c r="B99" s="28">
        <v>8003080530</v>
      </c>
      <c r="C99" s="28" t="s">
        <v>1400</v>
      </c>
      <c r="D99" s="28" t="s">
        <v>1655</v>
      </c>
      <c r="E99" s="28" t="s">
        <v>1407</v>
      </c>
      <c r="F99" s="28"/>
      <c r="G99" s="28" t="s">
        <v>1467</v>
      </c>
      <c r="H99" s="28">
        <v>148.46</v>
      </c>
      <c r="I99" s="33">
        <v>45273</v>
      </c>
      <c r="J99" s="33">
        <v>45303</v>
      </c>
      <c r="K99" s="28">
        <v>148.46</v>
      </c>
    </row>
    <row r="100" spans="1:11">
      <c r="A100" s="28" t="s">
        <v>1656</v>
      </c>
      <c r="B100" s="28">
        <v>8003080530</v>
      </c>
      <c r="C100" s="28" t="s">
        <v>1400</v>
      </c>
      <c r="D100" s="28" t="s">
        <v>1657</v>
      </c>
      <c r="E100" s="28" t="s">
        <v>1407</v>
      </c>
      <c r="F100" s="28"/>
      <c r="G100" s="28" t="s">
        <v>1658</v>
      </c>
      <c r="H100" s="28">
        <v>27.46</v>
      </c>
      <c r="I100" s="33">
        <v>45280</v>
      </c>
      <c r="J100" s="33">
        <v>45310</v>
      </c>
      <c r="K100" s="28">
        <v>27.46</v>
      </c>
    </row>
    <row r="101" spans="1:11">
      <c r="A101" s="28" t="s">
        <v>1659</v>
      </c>
      <c r="B101" s="28">
        <v>8003080530</v>
      </c>
      <c r="C101" s="28" t="s">
        <v>1400</v>
      </c>
      <c r="D101" s="28" t="s">
        <v>1660</v>
      </c>
      <c r="E101" s="28" t="s">
        <v>1407</v>
      </c>
      <c r="F101" s="28"/>
      <c r="G101" s="28" t="s">
        <v>1545</v>
      </c>
      <c r="H101" s="28">
        <v>901.67</v>
      </c>
      <c r="I101" s="33">
        <v>45281</v>
      </c>
      <c r="J101" s="33">
        <v>45311</v>
      </c>
      <c r="K101" s="28">
        <v>901.67</v>
      </c>
    </row>
    <row r="102" spans="1:11">
      <c r="A102" s="28" t="s">
        <v>1661</v>
      </c>
      <c r="B102" s="28">
        <v>8003080530</v>
      </c>
      <c r="C102" s="28" t="s">
        <v>1400</v>
      </c>
      <c r="D102" s="28" t="s">
        <v>1662</v>
      </c>
      <c r="E102" s="28" t="s">
        <v>1407</v>
      </c>
      <c r="F102" s="28"/>
      <c r="G102" s="28" t="s">
        <v>1636</v>
      </c>
      <c r="H102" s="28">
        <v>414.72</v>
      </c>
      <c r="I102" s="33">
        <v>45281</v>
      </c>
      <c r="J102" s="33">
        <v>45311</v>
      </c>
      <c r="K102" s="28">
        <v>414.72</v>
      </c>
    </row>
    <row r="103" spans="1:11">
      <c r="A103" s="28" t="s">
        <v>1663</v>
      </c>
      <c r="B103" s="28">
        <v>8003080530</v>
      </c>
      <c r="C103" s="28" t="s">
        <v>1400</v>
      </c>
      <c r="D103" s="28" t="s">
        <v>1664</v>
      </c>
      <c r="E103" s="28" t="s">
        <v>1407</v>
      </c>
      <c r="F103" s="28"/>
      <c r="G103" s="28" t="s">
        <v>1665</v>
      </c>
      <c r="H103" s="28">
        <v>50</v>
      </c>
      <c r="I103" s="33">
        <v>45281</v>
      </c>
      <c r="J103" s="33">
        <v>45311</v>
      </c>
      <c r="K103" s="28">
        <v>50</v>
      </c>
    </row>
    <row r="104" spans="1:11">
      <c r="A104" s="28" t="s">
        <v>1666</v>
      </c>
      <c r="B104" s="28">
        <v>8003080530</v>
      </c>
      <c r="C104" s="28" t="s">
        <v>1400</v>
      </c>
      <c r="D104" s="28" t="s">
        <v>1667</v>
      </c>
      <c r="E104" s="28" t="s">
        <v>1407</v>
      </c>
      <c r="F104" s="28"/>
      <c r="G104" s="28" t="s">
        <v>1594</v>
      </c>
      <c r="H104" s="28">
        <v>459</v>
      </c>
      <c r="I104" s="33">
        <v>45282</v>
      </c>
      <c r="J104" s="33">
        <v>45312</v>
      </c>
      <c r="K104" s="28">
        <v>459</v>
      </c>
    </row>
    <row r="105" spans="1:11">
      <c r="A105" s="28" t="s">
        <v>1668</v>
      </c>
      <c r="B105" s="28">
        <v>8003080530</v>
      </c>
      <c r="C105" s="28" t="s">
        <v>1400</v>
      </c>
      <c r="D105" s="28" t="s">
        <v>1669</v>
      </c>
      <c r="E105" s="28" t="s">
        <v>1407</v>
      </c>
      <c r="F105" s="28"/>
      <c r="G105" s="28" t="s">
        <v>1545</v>
      </c>
      <c r="H105" s="28">
        <v>196.72</v>
      </c>
      <c r="I105" s="33">
        <v>45282</v>
      </c>
      <c r="J105" s="33">
        <v>45312</v>
      </c>
      <c r="K105" s="28">
        <v>196.72</v>
      </c>
    </row>
  </sheetData>
  <mergeCells count="2">
    <mergeCell ref="A1:K1"/>
    <mergeCell ref="A2:K2"/>
  </mergeCells>
  <pageMargins left="0.7" right="0.7" top="0.75" bottom="0.75" header="0.3" footer="0.3"/>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D9581-86D8-44A4-9B25-C4E1899509AE}">
  <dimension ref="A1:K171"/>
  <sheetViews>
    <sheetView workbookViewId="0">
      <selection activeCell="F13" sqref="F13"/>
    </sheetView>
  </sheetViews>
  <sheetFormatPr defaultRowHeight="15"/>
  <cols>
    <col min="1" max="1" width="13.28515625" bestFit="1" customWidth="1"/>
    <col min="2" max="2" width="12" bestFit="1" customWidth="1"/>
    <col min="3" max="3" width="28.85546875" bestFit="1" customWidth="1"/>
    <col min="4" max="4" width="66.7109375" bestFit="1" customWidth="1"/>
    <col min="5" max="5" width="28" bestFit="1" customWidth="1"/>
    <col min="6" max="7" width="46.28515625" bestFit="1" customWidth="1"/>
    <col min="8" max="8" width="11.140625" bestFit="1" customWidth="1"/>
    <col min="9" max="10" width="10.7109375" bestFit="1" customWidth="1"/>
    <col min="11" max="11" width="11.140625" bestFit="1" customWidth="1"/>
  </cols>
  <sheetData>
    <row r="1" spans="1:11" ht="32.25">
      <c r="A1" s="193" t="s">
        <v>5525</v>
      </c>
      <c r="B1" s="194"/>
      <c r="C1" s="194"/>
      <c r="D1" s="194"/>
      <c r="E1" s="194"/>
      <c r="F1" s="194"/>
      <c r="G1" s="194"/>
      <c r="H1" s="194"/>
      <c r="I1" s="194"/>
      <c r="J1" s="194"/>
      <c r="K1" s="194"/>
    </row>
    <row r="2" spans="1:11" ht="80.25" customHeight="1">
      <c r="A2" s="195" t="s">
        <v>11</v>
      </c>
      <c r="B2" s="195"/>
      <c r="C2" s="195"/>
      <c r="D2" s="195"/>
      <c r="E2" s="195"/>
      <c r="F2" s="195"/>
      <c r="G2" s="195"/>
      <c r="H2" s="195"/>
      <c r="I2" s="195"/>
      <c r="J2" s="195"/>
      <c r="K2" s="195"/>
    </row>
    <row r="3" spans="1:11" ht="81">
      <c r="A3" s="1" t="s">
        <v>0</v>
      </c>
      <c r="B3" s="1" t="s">
        <v>1</v>
      </c>
      <c r="C3" s="2" t="s">
        <v>2</v>
      </c>
      <c r="D3" s="2" t="s">
        <v>3</v>
      </c>
      <c r="E3" s="3" t="s">
        <v>4</v>
      </c>
      <c r="F3" s="2" t="s">
        <v>5</v>
      </c>
      <c r="G3" s="2" t="s">
        <v>6</v>
      </c>
      <c r="H3" s="4" t="s">
        <v>7</v>
      </c>
      <c r="I3" s="5" t="s">
        <v>8</v>
      </c>
      <c r="J3" s="5" t="s">
        <v>9</v>
      </c>
      <c r="K3" s="4" t="s">
        <v>10</v>
      </c>
    </row>
    <row r="4" spans="1:11">
      <c r="A4" s="155" t="s">
        <v>1670</v>
      </c>
      <c r="B4" s="28">
        <v>80004030559</v>
      </c>
      <c r="C4" s="28" t="s">
        <v>1671</v>
      </c>
      <c r="D4" s="111" t="s">
        <v>1672</v>
      </c>
      <c r="E4" s="28" t="s">
        <v>1407</v>
      </c>
      <c r="F4" s="28" t="s">
        <v>1673</v>
      </c>
      <c r="G4" s="28" t="s">
        <v>1673</v>
      </c>
      <c r="H4" s="156">
        <v>2985</v>
      </c>
      <c r="I4" s="33">
        <v>44927</v>
      </c>
      <c r="J4" s="33">
        <v>45016</v>
      </c>
      <c r="K4" s="156">
        <v>2985</v>
      </c>
    </row>
    <row r="5" spans="1:11">
      <c r="A5" s="155" t="s">
        <v>1674</v>
      </c>
      <c r="B5" s="28">
        <v>80004030559</v>
      </c>
      <c r="C5" s="28" t="s">
        <v>1671</v>
      </c>
      <c r="D5" s="111" t="s">
        <v>1675</v>
      </c>
      <c r="E5" s="28" t="s">
        <v>1407</v>
      </c>
      <c r="F5" s="111" t="s">
        <v>1676</v>
      </c>
      <c r="G5" s="111" t="s">
        <v>1676</v>
      </c>
      <c r="H5" s="156">
        <v>1512</v>
      </c>
      <c r="I5" s="33">
        <v>44939</v>
      </c>
      <c r="J5" s="33">
        <v>44957</v>
      </c>
      <c r="K5" s="156">
        <v>1512</v>
      </c>
    </row>
    <row r="6" spans="1:11">
      <c r="A6" s="155" t="s">
        <v>1677</v>
      </c>
      <c r="B6" s="28">
        <v>80004030559</v>
      </c>
      <c r="C6" s="28" t="s">
        <v>1671</v>
      </c>
      <c r="D6" s="111" t="s">
        <v>1678</v>
      </c>
      <c r="E6" s="28" t="s">
        <v>1407</v>
      </c>
      <c r="F6" s="111" t="s">
        <v>1679</v>
      </c>
      <c r="G6" s="111" t="s">
        <v>1679</v>
      </c>
      <c r="H6" s="156">
        <v>1063</v>
      </c>
      <c r="I6" s="33">
        <v>44942</v>
      </c>
      <c r="J6" s="33">
        <v>44942</v>
      </c>
      <c r="K6" s="156">
        <v>1063</v>
      </c>
    </row>
    <row r="7" spans="1:11">
      <c r="A7" s="155" t="s">
        <v>1680</v>
      </c>
      <c r="B7" s="28">
        <v>80004030559</v>
      </c>
      <c r="C7" s="28" t="s">
        <v>1671</v>
      </c>
      <c r="D7" s="111" t="s">
        <v>1681</v>
      </c>
      <c r="E7" s="28" t="s">
        <v>1407</v>
      </c>
      <c r="F7" s="111" t="s">
        <v>1682</v>
      </c>
      <c r="G7" s="111" t="s">
        <v>1682</v>
      </c>
      <c r="H7" s="156">
        <v>1122.82</v>
      </c>
      <c r="I7" s="33">
        <v>44943</v>
      </c>
      <c r="J7" s="33">
        <v>44943</v>
      </c>
      <c r="K7" s="156">
        <v>1122.82</v>
      </c>
    </row>
    <row r="8" spans="1:11">
      <c r="A8" s="155" t="s">
        <v>1683</v>
      </c>
      <c r="B8" s="28">
        <v>80004030559</v>
      </c>
      <c r="C8" s="28" t="s">
        <v>1671</v>
      </c>
      <c r="D8" s="111" t="s">
        <v>1684</v>
      </c>
      <c r="E8" s="28" t="s">
        <v>1407</v>
      </c>
      <c r="F8" s="111" t="s">
        <v>1685</v>
      </c>
      <c r="G8" s="111" t="s">
        <v>1685</v>
      </c>
      <c r="H8" s="156">
        <v>604.79999999999995</v>
      </c>
      <c r="I8" s="33">
        <v>44943</v>
      </c>
      <c r="J8" s="33">
        <v>44943</v>
      </c>
      <c r="K8" s="156">
        <v>604.79999999999995</v>
      </c>
    </row>
    <row r="9" spans="1:11" ht="25.5">
      <c r="A9" s="155" t="s">
        <v>1686</v>
      </c>
      <c r="B9" s="28">
        <v>80004030559</v>
      </c>
      <c r="C9" s="28" t="s">
        <v>1671</v>
      </c>
      <c r="D9" s="111" t="s">
        <v>1687</v>
      </c>
      <c r="E9" s="28" t="s">
        <v>1407</v>
      </c>
      <c r="F9" s="111" t="s">
        <v>1688</v>
      </c>
      <c r="G9" s="111" t="s">
        <v>1688</v>
      </c>
      <c r="H9" s="156">
        <v>930.65</v>
      </c>
      <c r="I9" s="33">
        <v>44944</v>
      </c>
      <c r="J9" s="33">
        <v>44944</v>
      </c>
      <c r="K9" s="156">
        <v>930.65</v>
      </c>
    </row>
    <row r="10" spans="1:11">
      <c r="A10" s="155" t="s">
        <v>1689</v>
      </c>
      <c r="B10" s="28">
        <v>80004030559</v>
      </c>
      <c r="C10" s="28" t="s">
        <v>1671</v>
      </c>
      <c r="D10" s="111" t="s">
        <v>1690</v>
      </c>
      <c r="E10" s="28" t="s">
        <v>1407</v>
      </c>
      <c r="F10" s="111" t="s">
        <v>1691</v>
      </c>
      <c r="G10" s="111" t="s">
        <v>1692</v>
      </c>
      <c r="H10" s="156">
        <v>3163.99</v>
      </c>
      <c r="I10" s="33">
        <v>44950</v>
      </c>
      <c r="J10" s="33">
        <v>44950</v>
      </c>
      <c r="K10" s="156">
        <v>3163.99</v>
      </c>
    </row>
    <row r="11" spans="1:11">
      <c r="A11" s="155" t="s">
        <v>1693</v>
      </c>
      <c r="B11" s="28">
        <v>80004030559</v>
      </c>
      <c r="C11" s="28" t="s">
        <v>1671</v>
      </c>
      <c r="D11" s="111" t="s">
        <v>1694</v>
      </c>
      <c r="E11" s="28" t="s">
        <v>1407</v>
      </c>
      <c r="F11" s="111" t="s">
        <v>1691</v>
      </c>
      <c r="G11" s="111" t="s">
        <v>1692</v>
      </c>
      <c r="H11" s="156">
        <v>983.61</v>
      </c>
      <c r="I11" s="33">
        <v>44950</v>
      </c>
      <c r="J11" s="33">
        <v>44950</v>
      </c>
      <c r="K11" s="156">
        <v>983.61</v>
      </c>
    </row>
    <row r="12" spans="1:11">
      <c r="A12" s="155" t="s">
        <v>1695</v>
      </c>
      <c r="B12" s="28">
        <v>80004030559</v>
      </c>
      <c r="C12" s="28" t="s">
        <v>1671</v>
      </c>
      <c r="D12" s="111" t="s">
        <v>1696</v>
      </c>
      <c r="E12" s="28" t="s">
        <v>1407</v>
      </c>
      <c r="F12" s="111" t="s">
        <v>1697</v>
      </c>
      <c r="G12" s="111" t="s">
        <v>1697</v>
      </c>
      <c r="H12" s="156">
        <v>2546.7600000000002</v>
      </c>
      <c r="I12" s="33">
        <v>44957</v>
      </c>
      <c r="J12" s="33">
        <v>44957</v>
      </c>
      <c r="K12" s="156">
        <v>2546.7600000000002</v>
      </c>
    </row>
    <row r="13" spans="1:11">
      <c r="A13" s="155" t="s">
        <v>1698</v>
      </c>
      <c r="B13" s="28">
        <v>80004030559</v>
      </c>
      <c r="C13" s="28" t="s">
        <v>1671</v>
      </c>
      <c r="D13" s="111" t="s">
        <v>1699</v>
      </c>
      <c r="E13" s="28" t="s">
        <v>1407</v>
      </c>
      <c r="F13" s="111" t="s">
        <v>1700</v>
      </c>
      <c r="G13" s="111" t="s">
        <v>1700</v>
      </c>
      <c r="H13" s="156">
        <v>990.8</v>
      </c>
      <c r="I13" s="33">
        <v>44957</v>
      </c>
      <c r="J13" s="33">
        <v>44957</v>
      </c>
      <c r="K13" s="156">
        <v>990.8</v>
      </c>
    </row>
    <row r="14" spans="1:11">
      <c r="A14" s="155" t="s">
        <v>1701</v>
      </c>
      <c r="B14" s="28">
        <v>80004030559</v>
      </c>
      <c r="C14" s="28" t="s">
        <v>1671</v>
      </c>
      <c r="D14" s="111" t="s">
        <v>1702</v>
      </c>
      <c r="E14" s="28" t="s">
        <v>1407</v>
      </c>
      <c r="F14" s="111" t="s">
        <v>1703</v>
      </c>
      <c r="G14" s="111" t="s">
        <v>1703</v>
      </c>
      <c r="H14" s="156">
        <v>751.69</v>
      </c>
      <c r="I14" s="33">
        <v>44957</v>
      </c>
      <c r="J14" s="33">
        <v>44972</v>
      </c>
      <c r="K14" s="156">
        <v>751.69</v>
      </c>
    </row>
    <row r="15" spans="1:11">
      <c r="A15" s="155" t="s">
        <v>1704</v>
      </c>
      <c r="B15" s="28">
        <v>80004030559</v>
      </c>
      <c r="C15" s="28" t="s">
        <v>1671</v>
      </c>
      <c r="D15" s="111" t="s">
        <v>1705</v>
      </c>
      <c r="E15" s="28" t="s">
        <v>1407</v>
      </c>
      <c r="F15" s="111" t="s">
        <v>1706</v>
      </c>
      <c r="G15" s="111" t="s">
        <v>1706</v>
      </c>
      <c r="H15" s="156">
        <v>70</v>
      </c>
      <c r="I15" s="33">
        <v>44950</v>
      </c>
      <c r="J15" s="33">
        <v>44950</v>
      </c>
      <c r="K15" s="156">
        <v>70</v>
      </c>
    </row>
    <row r="16" spans="1:11">
      <c r="A16" s="155" t="s">
        <v>1707</v>
      </c>
      <c r="B16" s="28">
        <v>80004030559</v>
      </c>
      <c r="C16" s="28" t="s">
        <v>1671</v>
      </c>
      <c r="D16" s="111" t="s">
        <v>1708</v>
      </c>
      <c r="E16" s="28" t="s">
        <v>1407</v>
      </c>
      <c r="F16" s="111" t="s">
        <v>1706</v>
      </c>
      <c r="G16" s="111" t="s">
        <v>1706</v>
      </c>
      <c r="H16" s="156">
        <v>70</v>
      </c>
      <c r="I16" s="33">
        <v>44965</v>
      </c>
      <c r="J16" s="33">
        <v>44965</v>
      </c>
      <c r="K16" s="156">
        <v>70</v>
      </c>
    </row>
    <row r="17" spans="1:11">
      <c r="A17" s="155" t="s">
        <v>1709</v>
      </c>
      <c r="B17" s="28">
        <v>80004030559</v>
      </c>
      <c r="C17" s="28" t="s">
        <v>1671</v>
      </c>
      <c r="D17" s="111" t="s">
        <v>1710</v>
      </c>
      <c r="E17" s="157" t="s">
        <v>1407</v>
      </c>
      <c r="F17" s="111" t="s">
        <v>1711</v>
      </c>
      <c r="G17" s="111" t="s">
        <v>1711</v>
      </c>
      <c r="H17" s="156">
        <v>1129.74</v>
      </c>
      <c r="I17" s="33">
        <v>44966</v>
      </c>
      <c r="J17" s="33">
        <v>44966</v>
      </c>
      <c r="K17" s="156">
        <v>1129.74</v>
      </c>
    </row>
    <row r="18" spans="1:11">
      <c r="A18" s="155" t="s">
        <v>1712</v>
      </c>
      <c r="B18" s="28">
        <v>80004030559</v>
      </c>
      <c r="C18" s="28" t="s">
        <v>1671</v>
      </c>
      <c r="D18" s="111" t="s">
        <v>1713</v>
      </c>
      <c r="E18" s="28" t="s">
        <v>1407</v>
      </c>
      <c r="F18" s="111" t="s">
        <v>1714</v>
      </c>
      <c r="G18" s="111" t="s">
        <v>1714</v>
      </c>
      <c r="H18" s="156">
        <v>927.02</v>
      </c>
      <c r="I18" s="33">
        <v>44967</v>
      </c>
      <c r="J18" s="33">
        <v>44972</v>
      </c>
      <c r="K18" s="156">
        <v>927.02</v>
      </c>
    </row>
    <row r="19" spans="1:11">
      <c r="A19" s="158" t="s">
        <v>1715</v>
      </c>
      <c r="B19" s="115">
        <v>80004030559</v>
      </c>
      <c r="C19" s="115" t="s">
        <v>1671</v>
      </c>
      <c r="D19" s="159" t="s">
        <v>1716</v>
      </c>
      <c r="E19" s="157" t="s">
        <v>1407</v>
      </c>
      <c r="F19" s="159" t="s">
        <v>1717</v>
      </c>
      <c r="G19" s="159" t="s">
        <v>1717</v>
      </c>
      <c r="H19" s="160">
        <v>117.21</v>
      </c>
      <c r="I19" s="161">
        <v>44972</v>
      </c>
      <c r="J19" s="161">
        <v>44972</v>
      </c>
      <c r="K19" s="160">
        <v>117.21</v>
      </c>
    </row>
    <row r="20" spans="1:11">
      <c r="A20" s="155" t="s">
        <v>1718</v>
      </c>
      <c r="B20" s="28">
        <v>80004030559</v>
      </c>
      <c r="C20" s="28" t="s">
        <v>1671</v>
      </c>
      <c r="D20" s="111" t="s">
        <v>1719</v>
      </c>
      <c r="E20" s="111" t="s">
        <v>1407</v>
      </c>
      <c r="F20" s="111" t="s">
        <v>1720</v>
      </c>
      <c r="G20" s="111" t="s">
        <v>1720</v>
      </c>
      <c r="H20" s="156">
        <v>6660</v>
      </c>
      <c r="I20" s="162">
        <v>44977</v>
      </c>
      <c r="J20" s="162">
        <v>44977</v>
      </c>
      <c r="K20" s="156">
        <v>6660</v>
      </c>
    </row>
    <row r="21" spans="1:11">
      <c r="A21" s="155" t="s">
        <v>1721</v>
      </c>
      <c r="B21" s="28">
        <v>80004030559</v>
      </c>
      <c r="C21" s="28" t="s">
        <v>1671</v>
      </c>
      <c r="D21" s="111" t="s">
        <v>1722</v>
      </c>
      <c r="E21" s="111" t="s">
        <v>1407</v>
      </c>
      <c r="F21" s="111" t="s">
        <v>1723</v>
      </c>
      <c r="G21" s="111" t="s">
        <v>1723</v>
      </c>
      <c r="H21" s="156">
        <v>1000</v>
      </c>
      <c r="I21" s="162">
        <v>44977</v>
      </c>
      <c r="J21" s="162">
        <v>44977</v>
      </c>
      <c r="K21" s="156">
        <v>1000</v>
      </c>
    </row>
    <row r="22" spans="1:11">
      <c r="A22" s="155" t="s">
        <v>1724</v>
      </c>
      <c r="B22" s="28">
        <v>80004030559</v>
      </c>
      <c r="C22" s="28" t="s">
        <v>1671</v>
      </c>
      <c r="D22" s="111" t="s">
        <v>1725</v>
      </c>
      <c r="E22" s="111" t="s">
        <v>1407</v>
      </c>
      <c r="F22" s="111" t="s">
        <v>1726</v>
      </c>
      <c r="G22" s="111" t="s">
        <v>1726</v>
      </c>
      <c r="H22" s="156">
        <v>64.69</v>
      </c>
      <c r="I22" s="162">
        <v>44977</v>
      </c>
      <c r="J22" s="162">
        <v>44977</v>
      </c>
      <c r="K22" s="156">
        <v>64.69</v>
      </c>
    </row>
    <row r="23" spans="1:11">
      <c r="A23" s="155" t="s">
        <v>1727</v>
      </c>
      <c r="B23" s="28">
        <v>80004030559</v>
      </c>
      <c r="C23" s="28" t="s">
        <v>1671</v>
      </c>
      <c r="D23" s="111" t="s">
        <v>1728</v>
      </c>
      <c r="E23" s="111" t="s">
        <v>1407</v>
      </c>
      <c r="F23" s="111" t="s">
        <v>1706</v>
      </c>
      <c r="G23" s="111" t="s">
        <v>1706</v>
      </c>
      <c r="H23" s="156">
        <v>70</v>
      </c>
      <c r="I23" s="162">
        <v>44979</v>
      </c>
      <c r="J23" s="162">
        <v>44979</v>
      </c>
      <c r="K23" s="156">
        <v>70</v>
      </c>
    </row>
    <row r="24" spans="1:11">
      <c r="A24" s="155" t="s">
        <v>1729</v>
      </c>
      <c r="B24" s="28">
        <v>80004030559</v>
      </c>
      <c r="C24" s="28" t="s">
        <v>1671</v>
      </c>
      <c r="D24" s="111" t="s">
        <v>1730</v>
      </c>
      <c r="E24" s="111" t="s">
        <v>1407</v>
      </c>
      <c r="F24" s="111" t="s">
        <v>1731</v>
      </c>
      <c r="G24" s="111" t="s">
        <v>1731</v>
      </c>
      <c r="H24" s="156">
        <v>3950</v>
      </c>
      <c r="I24" s="162">
        <v>44980</v>
      </c>
      <c r="J24" s="162">
        <v>44980</v>
      </c>
      <c r="K24" s="156">
        <v>3950</v>
      </c>
    </row>
    <row r="25" spans="1:11">
      <c r="A25" s="155" t="s">
        <v>1732</v>
      </c>
      <c r="B25" s="28">
        <v>80004030559</v>
      </c>
      <c r="C25" s="28" t="s">
        <v>1671</v>
      </c>
      <c r="D25" s="163" t="s">
        <v>1733</v>
      </c>
      <c r="E25" s="111" t="s">
        <v>1407</v>
      </c>
      <c r="F25" s="111" t="s">
        <v>1734</v>
      </c>
      <c r="G25" s="111" t="s">
        <v>1734</v>
      </c>
      <c r="H25" s="156">
        <v>3006.07</v>
      </c>
      <c r="I25" s="162">
        <v>44978</v>
      </c>
      <c r="J25" s="162">
        <v>44978</v>
      </c>
      <c r="K25" s="156">
        <v>3006.07</v>
      </c>
    </row>
    <row r="26" spans="1:11">
      <c r="A26" s="155" t="s">
        <v>1735</v>
      </c>
      <c r="B26" s="28">
        <v>80004030559</v>
      </c>
      <c r="C26" s="28" t="s">
        <v>1671</v>
      </c>
      <c r="D26" s="111" t="s">
        <v>1736</v>
      </c>
      <c r="E26" s="111" t="s">
        <v>1407</v>
      </c>
      <c r="F26" s="111" t="s">
        <v>1737</v>
      </c>
      <c r="G26" s="111" t="s">
        <v>1737</v>
      </c>
      <c r="H26" s="156">
        <v>156.02000000000001</v>
      </c>
      <c r="I26" s="162">
        <v>44986</v>
      </c>
      <c r="J26" s="162">
        <v>44986</v>
      </c>
      <c r="K26" s="156">
        <v>156.02000000000001</v>
      </c>
    </row>
    <row r="27" spans="1:11">
      <c r="A27" s="164" t="s">
        <v>1738</v>
      </c>
      <c r="B27" s="28">
        <v>80004030559</v>
      </c>
      <c r="C27" s="28" t="s">
        <v>1671</v>
      </c>
      <c r="D27" s="111" t="s">
        <v>1739</v>
      </c>
      <c r="E27" s="111" t="s">
        <v>1407</v>
      </c>
      <c r="F27" s="165" t="s">
        <v>1740</v>
      </c>
      <c r="G27" s="165" t="s">
        <v>1740</v>
      </c>
      <c r="H27" s="156">
        <v>95</v>
      </c>
      <c r="I27" s="162">
        <v>44988</v>
      </c>
      <c r="J27" s="162">
        <v>44988</v>
      </c>
      <c r="K27" s="156">
        <v>95</v>
      </c>
    </row>
    <row r="28" spans="1:11" ht="25.5">
      <c r="A28" s="155" t="s">
        <v>1741</v>
      </c>
      <c r="B28" s="28">
        <v>80004030559</v>
      </c>
      <c r="C28" s="28" t="s">
        <v>1671</v>
      </c>
      <c r="D28" s="111" t="s">
        <v>1742</v>
      </c>
      <c r="E28" s="111" t="s">
        <v>1407</v>
      </c>
      <c r="F28" s="111" t="s">
        <v>1743</v>
      </c>
      <c r="G28" s="111" t="s">
        <v>1743</v>
      </c>
      <c r="H28" s="156">
        <v>233.84</v>
      </c>
      <c r="I28" s="162">
        <v>44993</v>
      </c>
      <c r="J28" s="162">
        <v>44993</v>
      </c>
      <c r="K28" s="156">
        <v>233.84</v>
      </c>
    </row>
    <row r="29" spans="1:11">
      <c r="A29" s="164" t="s">
        <v>1744</v>
      </c>
      <c r="B29" s="28">
        <v>80004030559</v>
      </c>
      <c r="C29" s="28" t="s">
        <v>1671</v>
      </c>
      <c r="D29" s="111" t="s">
        <v>1745</v>
      </c>
      <c r="E29" s="111" t="s">
        <v>1407</v>
      </c>
      <c r="F29" s="111" t="s">
        <v>1746</v>
      </c>
      <c r="G29" s="111" t="s">
        <v>1746</v>
      </c>
      <c r="H29" s="156">
        <v>543.9</v>
      </c>
      <c r="I29" s="162">
        <v>44995</v>
      </c>
      <c r="J29" s="162">
        <v>44995</v>
      </c>
      <c r="K29" s="156">
        <v>543.9</v>
      </c>
    </row>
    <row r="30" spans="1:11">
      <c r="A30" s="155" t="s">
        <v>1747</v>
      </c>
      <c r="B30" s="28">
        <v>80004030559</v>
      </c>
      <c r="C30" s="28" t="s">
        <v>1671</v>
      </c>
      <c r="D30" s="111" t="s">
        <v>1748</v>
      </c>
      <c r="E30" s="111" t="s">
        <v>1407</v>
      </c>
      <c r="F30" s="111" t="s">
        <v>1706</v>
      </c>
      <c r="G30" s="111" t="s">
        <v>1706</v>
      </c>
      <c r="H30" s="156">
        <v>70</v>
      </c>
      <c r="I30" s="162">
        <v>44998</v>
      </c>
      <c r="J30" s="162">
        <v>44998</v>
      </c>
      <c r="K30" s="156">
        <v>70</v>
      </c>
    </row>
    <row r="31" spans="1:11">
      <c r="A31" s="155" t="s">
        <v>1749</v>
      </c>
      <c r="B31" s="28">
        <v>80004030559</v>
      </c>
      <c r="C31" s="28" t="s">
        <v>1671</v>
      </c>
      <c r="D31" s="111" t="s">
        <v>1750</v>
      </c>
      <c r="E31" s="111" t="s">
        <v>1407</v>
      </c>
      <c r="F31" s="111" t="s">
        <v>1751</v>
      </c>
      <c r="G31" s="111" t="s">
        <v>1751</v>
      </c>
      <c r="H31" s="156">
        <v>102.5</v>
      </c>
      <c r="I31" s="162">
        <v>45007</v>
      </c>
      <c r="J31" s="162">
        <v>45007</v>
      </c>
      <c r="K31" s="156">
        <v>102.5</v>
      </c>
    </row>
    <row r="32" spans="1:11">
      <c r="A32" s="155" t="s">
        <v>1752</v>
      </c>
      <c r="B32" s="28">
        <v>80004030559</v>
      </c>
      <c r="C32" s="28" t="s">
        <v>1671</v>
      </c>
      <c r="D32" s="111" t="s">
        <v>1753</v>
      </c>
      <c r="E32" s="111" t="s">
        <v>1407</v>
      </c>
      <c r="F32" s="111" t="s">
        <v>1691</v>
      </c>
      <c r="G32" s="111" t="s">
        <v>1691</v>
      </c>
      <c r="H32" s="156">
        <v>2305.1</v>
      </c>
      <c r="I32" s="162">
        <v>44985</v>
      </c>
      <c r="J32" s="162">
        <v>44985</v>
      </c>
      <c r="K32" s="156">
        <v>2305.1</v>
      </c>
    </row>
    <row r="33" spans="1:11">
      <c r="A33" s="155" t="s">
        <v>1754</v>
      </c>
      <c r="B33" s="28">
        <v>80004030559</v>
      </c>
      <c r="C33" s="28" t="s">
        <v>1671</v>
      </c>
      <c r="D33" s="111" t="s">
        <v>1755</v>
      </c>
      <c r="E33" s="111" t="s">
        <v>1407</v>
      </c>
      <c r="F33" s="111" t="s">
        <v>1756</v>
      </c>
      <c r="G33" s="111" t="s">
        <v>1756</v>
      </c>
      <c r="H33" s="156">
        <v>125</v>
      </c>
      <c r="I33" s="162">
        <v>45012</v>
      </c>
      <c r="J33" s="162">
        <v>45012</v>
      </c>
      <c r="K33" s="156">
        <v>125</v>
      </c>
    </row>
    <row r="34" spans="1:11">
      <c r="A34" s="155" t="s">
        <v>1757</v>
      </c>
      <c r="B34" s="28">
        <v>80004030559</v>
      </c>
      <c r="C34" s="28" t="s">
        <v>1671</v>
      </c>
      <c r="D34" s="111" t="s">
        <v>1758</v>
      </c>
      <c r="E34" s="111" t="s">
        <v>1407</v>
      </c>
      <c r="F34" s="111" t="s">
        <v>1751</v>
      </c>
      <c r="G34" s="111" t="s">
        <v>1751</v>
      </c>
      <c r="H34" s="156">
        <v>1055.19</v>
      </c>
      <c r="I34" s="162">
        <v>45012</v>
      </c>
      <c r="J34" s="162">
        <v>45012</v>
      </c>
      <c r="K34" s="156">
        <v>1055.19</v>
      </c>
    </row>
    <row r="35" spans="1:11">
      <c r="A35" s="155" t="s">
        <v>1759</v>
      </c>
      <c r="B35" s="28">
        <v>80004030559</v>
      </c>
      <c r="C35" s="28" t="s">
        <v>1671</v>
      </c>
      <c r="D35" s="111" t="s">
        <v>1760</v>
      </c>
      <c r="E35" s="111" t="s">
        <v>1407</v>
      </c>
      <c r="F35" s="111" t="s">
        <v>1761</v>
      </c>
      <c r="G35" s="111" t="s">
        <v>1761</v>
      </c>
      <c r="H35" s="156">
        <v>350</v>
      </c>
      <c r="I35" s="162">
        <v>45014</v>
      </c>
      <c r="J35" s="162">
        <v>45014</v>
      </c>
      <c r="K35" s="156">
        <v>350</v>
      </c>
    </row>
    <row r="36" spans="1:11">
      <c r="A36" s="155" t="s">
        <v>1762</v>
      </c>
      <c r="B36" s="28">
        <v>80004030559</v>
      </c>
      <c r="C36" s="28" t="s">
        <v>1671</v>
      </c>
      <c r="D36" s="111" t="s">
        <v>1763</v>
      </c>
      <c r="E36" s="111" t="s">
        <v>1407</v>
      </c>
      <c r="F36" s="111" t="s">
        <v>1764</v>
      </c>
      <c r="G36" s="111" t="s">
        <v>1764</v>
      </c>
      <c r="H36" s="156">
        <v>109.84</v>
      </c>
      <c r="I36" s="162">
        <v>45014</v>
      </c>
      <c r="J36" s="162">
        <v>45014</v>
      </c>
      <c r="K36" s="156">
        <v>109.84</v>
      </c>
    </row>
    <row r="37" spans="1:11">
      <c r="A37" s="155" t="s">
        <v>1765</v>
      </c>
      <c r="B37" s="28">
        <v>80004030559</v>
      </c>
      <c r="C37" s="28" t="s">
        <v>1671</v>
      </c>
      <c r="D37" s="111" t="s">
        <v>1766</v>
      </c>
      <c r="E37" s="111" t="s">
        <v>1407</v>
      </c>
      <c r="F37" s="111" t="s">
        <v>1731</v>
      </c>
      <c r="G37" s="111" t="s">
        <v>1731</v>
      </c>
      <c r="H37" s="156">
        <v>10700</v>
      </c>
      <c r="I37" s="162">
        <v>45021</v>
      </c>
      <c r="J37" s="162">
        <v>45235</v>
      </c>
      <c r="K37" s="156">
        <v>10700</v>
      </c>
    </row>
    <row r="38" spans="1:11">
      <c r="A38" s="155" t="s">
        <v>1767</v>
      </c>
      <c r="B38" s="28">
        <v>80004030559</v>
      </c>
      <c r="C38" s="28" t="s">
        <v>1671</v>
      </c>
      <c r="D38" s="111" t="s">
        <v>1768</v>
      </c>
      <c r="E38" s="111" t="s">
        <v>1407</v>
      </c>
      <c r="F38" s="111" t="s">
        <v>1769</v>
      </c>
      <c r="G38" s="111" t="s">
        <v>1769</v>
      </c>
      <c r="H38" s="156">
        <v>1163</v>
      </c>
      <c r="I38" s="162">
        <v>45021</v>
      </c>
      <c r="J38" s="162">
        <v>45021</v>
      </c>
      <c r="K38" s="156">
        <v>1163</v>
      </c>
    </row>
    <row r="39" spans="1:11" ht="25.5">
      <c r="A39" s="155" t="s">
        <v>1770</v>
      </c>
      <c r="B39" s="28">
        <v>80004030559</v>
      </c>
      <c r="C39" s="28" t="s">
        <v>1671</v>
      </c>
      <c r="D39" s="111" t="s">
        <v>1771</v>
      </c>
      <c r="E39" s="111" t="s">
        <v>1407</v>
      </c>
      <c r="F39" s="111" t="s">
        <v>1772</v>
      </c>
      <c r="G39" s="111" t="s">
        <v>1772</v>
      </c>
      <c r="H39" s="156">
        <v>4137.03</v>
      </c>
      <c r="I39" s="162">
        <v>44927</v>
      </c>
      <c r="J39" s="162">
        <v>45022</v>
      </c>
      <c r="K39" s="156">
        <v>4137.03</v>
      </c>
    </row>
    <row r="40" spans="1:11">
      <c r="A40" s="155" t="s">
        <v>1773</v>
      </c>
      <c r="B40" s="28">
        <v>80004030559</v>
      </c>
      <c r="C40" s="28" t="s">
        <v>1671</v>
      </c>
      <c r="D40" s="111" t="s">
        <v>1774</v>
      </c>
      <c r="E40" s="111" t="s">
        <v>1407</v>
      </c>
      <c r="F40" s="111" t="s">
        <v>1775</v>
      </c>
      <c r="G40" s="111" t="s">
        <v>1775</v>
      </c>
      <c r="H40" s="156">
        <v>916.5</v>
      </c>
      <c r="I40" s="162">
        <v>45022</v>
      </c>
      <c r="J40" s="162">
        <v>45022</v>
      </c>
      <c r="K40" s="156">
        <v>916.5</v>
      </c>
    </row>
    <row r="41" spans="1:11">
      <c r="A41" s="155" t="s">
        <v>1776</v>
      </c>
      <c r="B41" s="28">
        <v>80004030559</v>
      </c>
      <c r="C41" s="28" t="s">
        <v>1671</v>
      </c>
      <c r="D41" s="111" t="s">
        <v>1777</v>
      </c>
      <c r="E41" s="111" t="s">
        <v>1778</v>
      </c>
      <c r="F41" s="111" t="s">
        <v>1779</v>
      </c>
      <c r="G41" s="111" t="s">
        <v>1779</v>
      </c>
      <c r="H41" s="156">
        <v>1955.27</v>
      </c>
      <c r="I41" s="162">
        <v>45027</v>
      </c>
      <c r="J41" s="162">
        <v>45027</v>
      </c>
      <c r="K41" s="156">
        <v>1955.27</v>
      </c>
    </row>
    <row r="42" spans="1:11">
      <c r="A42" s="155" t="s">
        <v>1780</v>
      </c>
      <c r="B42" s="28">
        <v>80004030559</v>
      </c>
      <c r="C42" s="28" t="s">
        <v>1671</v>
      </c>
      <c r="D42" s="111" t="s">
        <v>1781</v>
      </c>
      <c r="E42" s="111" t="s">
        <v>1407</v>
      </c>
      <c r="F42" s="111" t="s">
        <v>1746</v>
      </c>
      <c r="G42" s="111" t="s">
        <v>1746</v>
      </c>
      <c r="H42" s="156">
        <v>617.87</v>
      </c>
      <c r="I42" s="162">
        <v>45028</v>
      </c>
      <c r="J42" s="162">
        <v>45028</v>
      </c>
      <c r="K42" s="156">
        <v>617.87</v>
      </c>
    </row>
    <row r="43" spans="1:11">
      <c r="A43" s="155" t="s">
        <v>1782</v>
      </c>
      <c r="B43" s="28">
        <v>80004030559</v>
      </c>
      <c r="C43" s="28" t="s">
        <v>1671</v>
      </c>
      <c r="D43" s="111" t="s">
        <v>1783</v>
      </c>
      <c r="E43" s="111" t="s">
        <v>1407</v>
      </c>
      <c r="F43" s="111" t="s">
        <v>1784</v>
      </c>
      <c r="G43" s="111" t="s">
        <v>1784</v>
      </c>
      <c r="H43" s="156">
        <v>112.5</v>
      </c>
      <c r="I43" s="162">
        <v>45028</v>
      </c>
      <c r="J43" s="162">
        <v>45028</v>
      </c>
      <c r="K43" s="156">
        <v>112.5</v>
      </c>
    </row>
    <row r="44" spans="1:11">
      <c r="A44" s="155" t="s">
        <v>1785</v>
      </c>
      <c r="B44" s="28">
        <v>80004030559</v>
      </c>
      <c r="C44" s="28" t="s">
        <v>1671</v>
      </c>
      <c r="D44" s="111" t="s">
        <v>1786</v>
      </c>
      <c r="E44" s="111" t="s">
        <v>1407</v>
      </c>
      <c r="F44" s="111" t="s">
        <v>1706</v>
      </c>
      <c r="G44" s="111" t="s">
        <v>1706</v>
      </c>
      <c r="H44" s="156">
        <v>70</v>
      </c>
      <c r="I44" s="162">
        <v>45030</v>
      </c>
      <c r="J44" s="162">
        <v>45030</v>
      </c>
      <c r="K44" s="156">
        <v>70</v>
      </c>
    </row>
    <row r="45" spans="1:11">
      <c r="A45" s="155" t="s">
        <v>1787</v>
      </c>
      <c r="B45" s="28">
        <v>80004030559</v>
      </c>
      <c r="C45" s="28" t="s">
        <v>1671</v>
      </c>
      <c r="D45" s="111" t="s">
        <v>1788</v>
      </c>
      <c r="E45" s="111" t="s">
        <v>1407</v>
      </c>
      <c r="F45" s="111" t="s">
        <v>1691</v>
      </c>
      <c r="G45" s="111" t="s">
        <v>1691</v>
      </c>
      <c r="H45" s="156">
        <v>4054.27</v>
      </c>
      <c r="I45" s="162">
        <v>45030</v>
      </c>
      <c r="J45" s="162">
        <v>45030</v>
      </c>
      <c r="K45" s="156">
        <v>4054.27</v>
      </c>
    </row>
    <row r="46" spans="1:11">
      <c r="A46" s="164" t="s">
        <v>1789</v>
      </c>
      <c r="B46" s="28">
        <v>80004030559</v>
      </c>
      <c r="C46" s="28" t="s">
        <v>1671</v>
      </c>
      <c r="D46" s="111" t="s">
        <v>1790</v>
      </c>
      <c r="E46" s="111" t="s">
        <v>1407</v>
      </c>
      <c r="F46" s="111" t="s">
        <v>1791</v>
      </c>
      <c r="G46" s="111" t="s">
        <v>1791</v>
      </c>
      <c r="H46" s="156">
        <v>200</v>
      </c>
      <c r="I46" s="162">
        <v>45034</v>
      </c>
      <c r="J46" s="162">
        <v>45034</v>
      </c>
      <c r="K46" s="156">
        <v>200</v>
      </c>
    </row>
    <row r="47" spans="1:11">
      <c r="A47" s="164" t="s">
        <v>1792</v>
      </c>
      <c r="B47" s="28">
        <v>80004030559</v>
      </c>
      <c r="C47" s="28" t="s">
        <v>1671</v>
      </c>
      <c r="D47" s="163" t="s">
        <v>1793</v>
      </c>
      <c r="E47" s="111" t="s">
        <v>1407</v>
      </c>
      <c r="F47" s="111" t="s">
        <v>1764</v>
      </c>
      <c r="G47" s="111" t="s">
        <v>1764</v>
      </c>
      <c r="H47" s="156">
        <v>482.79</v>
      </c>
      <c r="I47" s="162">
        <v>45034</v>
      </c>
      <c r="J47" s="162">
        <v>45034</v>
      </c>
      <c r="K47" s="156">
        <v>482.79</v>
      </c>
    </row>
    <row r="48" spans="1:11" ht="25.5">
      <c r="A48" s="155" t="s">
        <v>1794</v>
      </c>
      <c r="B48" s="28">
        <v>80004030559</v>
      </c>
      <c r="C48" s="28" t="s">
        <v>1671</v>
      </c>
      <c r="D48" s="111" t="s">
        <v>1795</v>
      </c>
      <c r="E48" s="111" t="s">
        <v>1407</v>
      </c>
      <c r="F48" s="111" t="s">
        <v>1796</v>
      </c>
      <c r="G48" s="111" t="s">
        <v>1796</v>
      </c>
      <c r="H48" s="156">
        <v>820.68</v>
      </c>
      <c r="I48" s="162">
        <v>45037</v>
      </c>
      <c r="J48" s="162">
        <v>45037</v>
      </c>
      <c r="K48" s="156">
        <v>820.68</v>
      </c>
    </row>
    <row r="49" spans="1:11">
      <c r="A49" s="155" t="s">
        <v>1797</v>
      </c>
      <c r="B49" s="28">
        <v>80004030559</v>
      </c>
      <c r="C49" s="28" t="s">
        <v>1671</v>
      </c>
      <c r="D49" s="111" t="s">
        <v>1798</v>
      </c>
      <c r="E49" s="111" t="s">
        <v>1407</v>
      </c>
      <c r="F49" s="111" t="s">
        <v>1764</v>
      </c>
      <c r="G49" s="111" t="s">
        <v>1764</v>
      </c>
      <c r="H49" s="156">
        <v>445.9</v>
      </c>
      <c r="I49" s="162">
        <v>45037</v>
      </c>
      <c r="J49" s="162">
        <v>45037</v>
      </c>
      <c r="K49" s="156">
        <v>445.9</v>
      </c>
    </row>
    <row r="50" spans="1:11">
      <c r="A50" s="155" t="s">
        <v>1799</v>
      </c>
      <c r="B50" s="28">
        <v>80004030559</v>
      </c>
      <c r="C50" s="28" t="s">
        <v>1671</v>
      </c>
      <c r="D50" s="111" t="s">
        <v>1800</v>
      </c>
      <c r="E50" s="111" t="s">
        <v>1407</v>
      </c>
      <c r="F50" s="111" t="s">
        <v>1743</v>
      </c>
      <c r="G50" s="111" t="s">
        <v>1743</v>
      </c>
      <c r="H50" s="156">
        <v>4696.5200000000004</v>
      </c>
      <c r="I50" s="162">
        <v>45037</v>
      </c>
      <c r="J50" s="162">
        <v>45037</v>
      </c>
      <c r="K50" s="156">
        <v>4696.5200000000004</v>
      </c>
    </row>
    <row r="51" spans="1:11">
      <c r="A51" s="155" t="s">
        <v>1801</v>
      </c>
      <c r="B51" s="28">
        <v>80004030559</v>
      </c>
      <c r="C51" s="28" t="s">
        <v>1671</v>
      </c>
      <c r="D51" s="111" t="s">
        <v>1802</v>
      </c>
      <c r="E51" s="111" t="s">
        <v>1407</v>
      </c>
      <c r="F51" s="111" t="s">
        <v>1714</v>
      </c>
      <c r="G51" s="111" t="s">
        <v>1714</v>
      </c>
      <c r="H51" s="156">
        <v>333.32</v>
      </c>
      <c r="I51" s="162">
        <v>45037</v>
      </c>
      <c r="J51" s="162">
        <v>45037</v>
      </c>
      <c r="K51" s="156">
        <v>333.32</v>
      </c>
    </row>
    <row r="52" spans="1:11">
      <c r="A52" s="155" t="s">
        <v>1803</v>
      </c>
      <c r="B52" s="28">
        <v>80004030559</v>
      </c>
      <c r="C52" s="28" t="s">
        <v>1671</v>
      </c>
      <c r="D52" s="111" t="s">
        <v>1804</v>
      </c>
      <c r="E52" s="111" t="s">
        <v>1407</v>
      </c>
      <c r="F52" s="111" t="s">
        <v>1743</v>
      </c>
      <c r="G52" s="111" t="s">
        <v>1743</v>
      </c>
      <c r="H52" s="156">
        <v>286.54000000000002</v>
      </c>
      <c r="I52" s="162">
        <v>45037</v>
      </c>
      <c r="J52" s="162">
        <v>45037</v>
      </c>
      <c r="K52" s="156">
        <v>286.54000000000002</v>
      </c>
    </row>
    <row r="53" spans="1:11">
      <c r="A53" s="155" t="s">
        <v>1805</v>
      </c>
      <c r="B53" s="28">
        <v>80004030559</v>
      </c>
      <c r="C53" s="28" t="s">
        <v>1671</v>
      </c>
      <c r="D53" s="111" t="s">
        <v>1806</v>
      </c>
      <c r="E53" s="111" t="s">
        <v>1407</v>
      </c>
      <c r="F53" s="111" t="s">
        <v>1807</v>
      </c>
      <c r="G53" s="111" t="s">
        <v>1807</v>
      </c>
      <c r="H53" s="156">
        <v>371</v>
      </c>
      <c r="I53" s="162">
        <v>45044</v>
      </c>
      <c r="J53" s="162">
        <v>45044</v>
      </c>
      <c r="K53" s="156">
        <v>371</v>
      </c>
    </row>
    <row r="54" spans="1:11">
      <c r="A54" s="155" t="s">
        <v>1808</v>
      </c>
      <c r="B54" s="28">
        <v>80004030559</v>
      </c>
      <c r="C54" s="28" t="s">
        <v>1671</v>
      </c>
      <c r="D54" s="111" t="s">
        <v>1809</v>
      </c>
      <c r="E54" s="111" t="s">
        <v>1407</v>
      </c>
      <c r="F54" s="111" t="s">
        <v>1810</v>
      </c>
      <c r="G54" s="111" t="s">
        <v>1810</v>
      </c>
      <c r="H54" s="156">
        <v>584.20000000000005</v>
      </c>
      <c r="I54" s="162">
        <v>45048</v>
      </c>
      <c r="J54" s="162">
        <v>45048</v>
      </c>
      <c r="K54" s="156">
        <v>584.20000000000005</v>
      </c>
    </row>
    <row r="55" spans="1:11">
      <c r="A55" s="155" t="s">
        <v>1811</v>
      </c>
      <c r="B55" s="28">
        <v>80004030559</v>
      </c>
      <c r="C55" s="28" t="s">
        <v>1671</v>
      </c>
      <c r="D55" s="111" t="s">
        <v>1812</v>
      </c>
      <c r="E55" s="111" t="s">
        <v>1407</v>
      </c>
      <c r="F55" s="111" t="s">
        <v>1751</v>
      </c>
      <c r="G55" s="111" t="s">
        <v>1751</v>
      </c>
      <c r="H55" s="156">
        <v>314.5</v>
      </c>
      <c r="I55" s="162">
        <v>45050</v>
      </c>
      <c r="J55" s="162">
        <v>45050</v>
      </c>
      <c r="K55" s="156">
        <v>314.5</v>
      </c>
    </row>
    <row r="56" spans="1:11">
      <c r="A56" s="164" t="s">
        <v>1813</v>
      </c>
      <c r="B56" s="28">
        <v>80004030559</v>
      </c>
      <c r="C56" s="28" t="s">
        <v>1671</v>
      </c>
      <c r="D56" s="163" t="s">
        <v>1814</v>
      </c>
      <c r="E56" s="111" t="s">
        <v>1407</v>
      </c>
      <c r="F56" s="166" t="s">
        <v>1815</v>
      </c>
      <c r="G56" s="166" t="s">
        <v>1815</v>
      </c>
      <c r="H56" s="156">
        <v>2440.65</v>
      </c>
      <c r="I56" s="162">
        <v>45058</v>
      </c>
      <c r="J56" s="162">
        <v>45058</v>
      </c>
      <c r="K56" s="156">
        <v>2440.65</v>
      </c>
    </row>
    <row r="57" spans="1:11">
      <c r="A57" s="164" t="s">
        <v>1816</v>
      </c>
      <c r="B57" s="28">
        <v>80004030559</v>
      </c>
      <c r="C57" s="28" t="s">
        <v>1671</v>
      </c>
      <c r="D57" s="111" t="s">
        <v>1817</v>
      </c>
      <c r="E57" s="111" t="s">
        <v>1407</v>
      </c>
      <c r="F57" s="111" t="s">
        <v>1714</v>
      </c>
      <c r="G57" s="111" t="s">
        <v>1714</v>
      </c>
      <c r="H57" s="156">
        <v>254.03</v>
      </c>
      <c r="I57" s="162">
        <v>45061</v>
      </c>
      <c r="J57" s="162">
        <v>45061</v>
      </c>
      <c r="K57" s="156">
        <v>254.03</v>
      </c>
    </row>
    <row r="58" spans="1:11">
      <c r="A58" s="164" t="s">
        <v>1818</v>
      </c>
      <c r="B58" s="28">
        <v>80004030559</v>
      </c>
      <c r="C58" s="28" t="s">
        <v>1671</v>
      </c>
      <c r="D58" s="111" t="s">
        <v>1819</v>
      </c>
      <c r="E58" s="111" t="s">
        <v>1407</v>
      </c>
      <c r="F58" s="111" t="s">
        <v>1714</v>
      </c>
      <c r="G58" s="111" t="s">
        <v>1714</v>
      </c>
      <c r="H58" s="156">
        <v>625.79999999999995</v>
      </c>
      <c r="I58" s="162">
        <v>45061</v>
      </c>
      <c r="J58" s="162">
        <v>45061</v>
      </c>
      <c r="K58" s="156">
        <v>625.79999999999995</v>
      </c>
    </row>
    <row r="59" spans="1:11">
      <c r="A59" s="164" t="s">
        <v>1820</v>
      </c>
      <c r="B59" s="28">
        <v>80004030559</v>
      </c>
      <c r="C59" s="28" t="s">
        <v>1671</v>
      </c>
      <c r="D59" s="111" t="s">
        <v>1821</v>
      </c>
      <c r="E59" s="111" t="s">
        <v>1407</v>
      </c>
      <c r="F59" s="111" t="s">
        <v>1822</v>
      </c>
      <c r="G59" s="111" t="s">
        <v>1822</v>
      </c>
      <c r="H59" s="156">
        <v>167.33</v>
      </c>
      <c r="I59" s="162">
        <v>45063</v>
      </c>
      <c r="J59" s="162">
        <v>45063</v>
      </c>
      <c r="K59" s="156">
        <v>167.33</v>
      </c>
    </row>
    <row r="60" spans="1:11">
      <c r="A60" s="164" t="s">
        <v>1823</v>
      </c>
      <c r="B60" s="28">
        <v>80004030559</v>
      </c>
      <c r="C60" s="28" t="s">
        <v>1671</v>
      </c>
      <c r="D60" s="111" t="s">
        <v>1824</v>
      </c>
      <c r="E60" s="111" t="s">
        <v>1407</v>
      </c>
      <c r="F60" s="111" t="s">
        <v>1825</v>
      </c>
      <c r="G60" s="111" t="s">
        <v>1825</v>
      </c>
      <c r="H60" s="156">
        <v>599.59</v>
      </c>
      <c r="I60" s="162">
        <v>45064</v>
      </c>
      <c r="J60" s="162">
        <v>45064</v>
      </c>
      <c r="K60" s="156">
        <v>599.59</v>
      </c>
    </row>
    <row r="61" spans="1:11">
      <c r="A61" s="167" t="s">
        <v>1826</v>
      </c>
      <c r="B61" s="28">
        <v>80004030559</v>
      </c>
      <c r="C61" s="28" t="s">
        <v>1671</v>
      </c>
      <c r="D61" s="111" t="s">
        <v>1827</v>
      </c>
      <c r="E61" s="111" t="s">
        <v>1407</v>
      </c>
      <c r="F61" s="111" t="s">
        <v>1691</v>
      </c>
      <c r="G61" s="111" t="s">
        <v>1691</v>
      </c>
      <c r="H61" s="156">
        <v>3453.14</v>
      </c>
      <c r="I61" s="162">
        <v>45068</v>
      </c>
      <c r="J61" s="162">
        <v>45068</v>
      </c>
      <c r="K61" s="156">
        <v>3453.14</v>
      </c>
    </row>
    <row r="62" spans="1:11">
      <c r="A62" s="167" t="s">
        <v>1828</v>
      </c>
      <c r="B62" s="28">
        <v>80004030559</v>
      </c>
      <c r="C62" s="28" t="s">
        <v>1671</v>
      </c>
      <c r="D62" s="111" t="s">
        <v>1829</v>
      </c>
      <c r="E62" s="111" t="s">
        <v>1407</v>
      </c>
      <c r="F62" s="111" t="s">
        <v>1830</v>
      </c>
      <c r="G62" s="111" t="s">
        <v>1830</v>
      </c>
      <c r="H62" s="156">
        <v>1985</v>
      </c>
      <c r="I62" s="162">
        <v>45076</v>
      </c>
      <c r="J62" s="162">
        <v>45076</v>
      </c>
      <c r="K62" s="156">
        <v>1985</v>
      </c>
    </row>
    <row r="63" spans="1:11">
      <c r="A63" s="167" t="s">
        <v>1831</v>
      </c>
      <c r="B63" s="28">
        <v>80004030559</v>
      </c>
      <c r="C63" s="28" t="s">
        <v>1671</v>
      </c>
      <c r="D63" s="111" t="s">
        <v>1832</v>
      </c>
      <c r="E63" s="111" t="s">
        <v>1407</v>
      </c>
      <c r="F63" s="111" t="s">
        <v>1679</v>
      </c>
      <c r="G63" s="111" t="s">
        <v>1679</v>
      </c>
      <c r="H63" s="156">
        <v>3016.93</v>
      </c>
      <c r="I63" s="162">
        <v>45077</v>
      </c>
      <c r="J63" s="162">
        <v>45077</v>
      </c>
      <c r="K63" s="156">
        <v>3016.93</v>
      </c>
    </row>
    <row r="64" spans="1:11">
      <c r="A64" s="167" t="s">
        <v>1833</v>
      </c>
      <c r="B64" s="28">
        <v>80004030559</v>
      </c>
      <c r="C64" s="28" t="s">
        <v>1671</v>
      </c>
      <c r="D64" s="111" t="s">
        <v>1834</v>
      </c>
      <c r="E64" s="111" t="s">
        <v>1407</v>
      </c>
      <c r="F64" s="111" t="s">
        <v>1761</v>
      </c>
      <c r="G64" s="111" t="s">
        <v>1761</v>
      </c>
      <c r="H64" s="156">
        <v>497</v>
      </c>
      <c r="I64" s="162">
        <v>45082</v>
      </c>
      <c r="J64" s="162">
        <v>45082</v>
      </c>
      <c r="K64" s="156">
        <v>497</v>
      </c>
    </row>
    <row r="65" spans="1:11">
      <c r="A65" s="155" t="s">
        <v>1835</v>
      </c>
      <c r="B65" s="28">
        <v>80004030559</v>
      </c>
      <c r="C65" s="28" t="s">
        <v>1671</v>
      </c>
      <c r="D65" s="111" t="s">
        <v>1836</v>
      </c>
      <c r="E65" s="111" t="s">
        <v>1407</v>
      </c>
      <c r="F65" s="111" t="s">
        <v>1807</v>
      </c>
      <c r="G65" s="111" t="s">
        <v>1807</v>
      </c>
      <c r="H65" s="156">
        <v>349.76</v>
      </c>
      <c r="I65" s="162">
        <v>44992</v>
      </c>
      <c r="J65" s="162">
        <v>44992</v>
      </c>
      <c r="K65" s="156">
        <v>349.76</v>
      </c>
    </row>
    <row r="66" spans="1:11">
      <c r="A66" s="167" t="s">
        <v>1837</v>
      </c>
      <c r="B66" s="28">
        <v>80004030559</v>
      </c>
      <c r="C66" s="28" t="s">
        <v>1671</v>
      </c>
      <c r="D66" s="111" t="s">
        <v>1838</v>
      </c>
      <c r="E66" s="111" t="s">
        <v>1407</v>
      </c>
      <c r="F66" s="111" t="s">
        <v>1839</v>
      </c>
      <c r="G66" s="111" t="s">
        <v>1839</v>
      </c>
      <c r="H66" s="156">
        <v>312</v>
      </c>
      <c r="I66" s="162">
        <v>45084</v>
      </c>
      <c r="J66" s="162">
        <v>45084</v>
      </c>
      <c r="K66" s="156">
        <v>312</v>
      </c>
    </row>
    <row r="67" spans="1:11" ht="25.5">
      <c r="A67" s="164" t="s">
        <v>1840</v>
      </c>
      <c r="B67" s="28">
        <v>80004030559</v>
      </c>
      <c r="C67" s="28" t="s">
        <v>1671</v>
      </c>
      <c r="D67" s="111" t="s">
        <v>1841</v>
      </c>
      <c r="E67" s="111" t="s">
        <v>1407</v>
      </c>
      <c r="F67" s="111" t="s">
        <v>1842</v>
      </c>
      <c r="G67" s="111" t="s">
        <v>1842</v>
      </c>
      <c r="H67" s="156">
        <v>850</v>
      </c>
      <c r="I67" s="162">
        <v>45084</v>
      </c>
      <c r="J67" s="162">
        <v>45084</v>
      </c>
      <c r="K67" s="156">
        <v>850</v>
      </c>
    </row>
    <row r="68" spans="1:11">
      <c r="A68" s="167" t="s">
        <v>1843</v>
      </c>
      <c r="B68" s="28">
        <v>80004030559</v>
      </c>
      <c r="C68" s="28" t="s">
        <v>1671</v>
      </c>
      <c r="D68" s="111" t="s">
        <v>1844</v>
      </c>
      <c r="E68" s="111" t="s">
        <v>1407</v>
      </c>
      <c r="F68" s="111" t="s">
        <v>1764</v>
      </c>
      <c r="G68" s="111" t="s">
        <v>1764</v>
      </c>
      <c r="H68" s="156">
        <v>325.41000000000003</v>
      </c>
      <c r="I68" s="162">
        <v>45091</v>
      </c>
      <c r="J68" s="162">
        <v>45091</v>
      </c>
      <c r="K68" s="156">
        <v>325.41000000000003</v>
      </c>
    </row>
    <row r="69" spans="1:11">
      <c r="A69" s="167" t="s">
        <v>1845</v>
      </c>
      <c r="B69" s="28">
        <v>80004030559</v>
      </c>
      <c r="C69" s="28" t="s">
        <v>1671</v>
      </c>
      <c r="D69" s="111" t="s">
        <v>1846</v>
      </c>
      <c r="E69" s="111" t="s">
        <v>1407</v>
      </c>
      <c r="F69" s="111" t="s">
        <v>1764</v>
      </c>
      <c r="G69" s="111" t="s">
        <v>1764</v>
      </c>
      <c r="H69" s="156">
        <v>325.41000000000003</v>
      </c>
      <c r="I69" s="162">
        <v>45091</v>
      </c>
      <c r="J69" s="162">
        <v>45091</v>
      </c>
      <c r="K69" s="156">
        <v>325.41000000000003</v>
      </c>
    </row>
    <row r="70" spans="1:11">
      <c r="A70" s="167" t="s">
        <v>1847</v>
      </c>
      <c r="B70" s="28">
        <v>80004030559</v>
      </c>
      <c r="C70" s="28" t="s">
        <v>1671</v>
      </c>
      <c r="D70" s="111" t="s">
        <v>1848</v>
      </c>
      <c r="E70" s="111" t="s">
        <v>1407</v>
      </c>
      <c r="F70" s="111" t="s">
        <v>1714</v>
      </c>
      <c r="G70" s="111" t="s">
        <v>1714</v>
      </c>
      <c r="H70" s="156">
        <v>869.11</v>
      </c>
      <c r="I70" s="162">
        <v>45091</v>
      </c>
      <c r="J70" s="162">
        <v>45091</v>
      </c>
      <c r="K70" s="156">
        <v>869.11</v>
      </c>
    </row>
    <row r="71" spans="1:11">
      <c r="A71" s="167" t="s">
        <v>1849</v>
      </c>
      <c r="B71" s="28">
        <v>80004030559</v>
      </c>
      <c r="C71" s="28" t="s">
        <v>1671</v>
      </c>
      <c r="D71" s="111" t="s">
        <v>1657</v>
      </c>
      <c r="E71" s="111" t="s">
        <v>1407</v>
      </c>
      <c r="F71" s="111" t="s">
        <v>1822</v>
      </c>
      <c r="G71" s="111" t="s">
        <v>1822</v>
      </c>
      <c r="H71" s="156">
        <v>148.88</v>
      </c>
      <c r="I71" s="162">
        <v>45093</v>
      </c>
      <c r="J71" s="162">
        <v>45093</v>
      </c>
      <c r="K71" s="156">
        <v>148.88</v>
      </c>
    </row>
    <row r="72" spans="1:11">
      <c r="A72" s="167" t="s">
        <v>1850</v>
      </c>
      <c r="B72" s="28">
        <v>80004030559</v>
      </c>
      <c r="C72" s="28" t="s">
        <v>1671</v>
      </c>
      <c r="D72" s="111" t="s">
        <v>1851</v>
      </c>
      <c r="E72" s="111" t="s">
        <v>1407</v>
      </c>
      <c r="F72" s="111" t="s">
        <v>1706</v>
      </c>
      <c r="G72" s="111" t="s">
        <v>1706</v>
      </c>
      <c r="H72" s="156">
        <v>70</v>
      </c>
      <c r="I72" s="162">
        <v>45097</v>
      </c>
      <c r="J72" s="162">
        <v>45097</v>
      </c>
      <c r="K72" s="156">
        <v>70</v>
      </c>
    </row>
    <row r="73" spans="1:11">
      <c r="A73" s="155" t="s">
        <v>1852</v>
      </c>
      <c r="B73" s="28">
        <v>80004030559</v>
      </c>
      <c r="C73" s="28" t="s">
        <v>1671</v>
      </c>
      <c r="D73" s="111" t="s">
        <v>1853</v>
      </c>
      <c r="E73" s="111" t="s">
        <v>1407</v>
      </c>
      <c r="F73" s="111" t="s">
        <v>1854</v>
      </c>
      <c r="G73" s="111" t="s">
        <v>1854</v>
      </c>
      <c r="H73" s="156">
        <v>25528</v>
      </c>
      <c r="I73" s="162">
        <v>45097</v>
      </c>
      <c r="J73" s="162">
        <v>45189</v>
      </c>
      <c r="K73" s="156">
        <v>25528</v>
      </c>
    </row>
    <row r="74" spans="1:11">
      <c r="A74" s="167" t="s">
        <v>1855</v>
      </c>
      <c r="B74" s="28">
        <v>80004030559</v>
      </c>
      <c r="C74" s="28" t="s">
        <v>1671</v>
      </c>
      <c r="D74" s="111" t="s">
        <v>1856</v>
      </c>
      <c r="E74" s="111" t="s">
        <v>1407</v>
      </c>
      <c r="F74" s="111" t="s">
        <v>1857</v>
      </c>
      <c r="G74" s="111" t="s">
        <v>1858</v>
      </c>
      <c r="H74" s="156">
        <v>869.34</v>
      </c>
      <c r="I74" s="162">
        <v>45098</v>
      </c>
      <c r="J74" s="162">
        <v>45098</v>
      </c>
      <c r="K74" s="156">
        <v>869.34</v>
      </c>
    </row>
    <row r="75" spans="1:11">
      <c r="A75" s="167" t="s">
        <v>1859</v>
      </c>
      <c r="B75" s="28">
        <v>80004030559</v>
      </c>
      <c r="C75" s="28" t="s">
        <v>1671</v>
      </c>
      <c r="D75" s="111" t="s">
        <v>1860</v>
      </c>
      <c r="E75" s="111" t="s">
        <v>1407</v>
      </c>
      <c r="F75" s="111" t="s">
        <v>1861</v>
      </c>
      <c r="G75" s="111" t="s">
        <v>1861</v>
      </c>
      <c r="H75" s="156">
        <v>1800</v>
      </c>
      <c r="I75" s="162">
        <v>45099</v>
      </c>
      <c r="J75" s="162">
        <v>45099</v>
      </c>
      <c r="K75" s="156">
        <v>1800</v>
      </c>
    </row>
    <row r="76" spans="1:11">
      <c r="A76" s="167" t="s">
        <v>1862</v>
      </c>
      <c r="B76" s="28">
        <v>80004030559</v>
      </c>
      <c r="C76" s="28" t="s">
        <v>1671</v>
      </c>
      <c r="D76" s="111" t="s">
        <v>1863</v>
      </c>
      <c r="E76" s="111" t="s">
        <v>1407</v>
      </c>
      <c r="F76" s="111" t="s">
        <v>1864</v>
      </c>
      <c r="G76" s="111" t="s">
        <v>1864</v>
      </c>
      <c r="H76" s="156">
        <v>4360</v>
      </c>
      <c r="I76" s="162">
        <v>45100</v>
      </c>
      <c r="J76" s="162">
        <v>45100</v>
      </c>
      <c r="K76" s="156">
        <v>4360</v>
      </c>
    </row>
    <row r="77" spans="1:11">
      <c r="A77" s="167" t="s">
        <v>1865</v>
      </c>
      <c r="B77" s="28">
        <v>80004030559</v>
      </c>
      <c r="C77" s="28" t="s">
        <v>1671</v>
      </c>
      <c r="D77" s="111" t="s">
        <v>1681</v>
      </c>
      <c r="E77" s="111" t="s">
        <v>1407</v>
      </c>
      <c r="F77" s="111" t="s">
        <v>1682</v>
      </c>
      <c r="G77" s="111" t="s">
        <v>1682</v>
      </c>
      <c r="H77" s="156">
        <v>800</v>
      </c>
      <c r="I77" s="162">
        <v>45103</v>
      </c>
      <c r="J77" s="162">
        <v>45103</v>
      </c>
      <c r="K77" s="156">
        <v>800</v>
      </c>
    </row>
    <row r="78" spans="1:11">
      <c r="A78" s="168" t="s">
        <v>1866</v>
      </c>
      <c r="B78" s="28">
        <v>80004030559</v>
      </c>
      <c r="C78" s="28" t="s">
        <v>1671</v>
      </c>
      <c r="D78" s="111" t="s">
        <v>1867</v>
      </c>
      <c r="E78" s="111" t="s">
        <v>1407</v>
      </c>
      <c r="F78" s="111" t="s">
        <v>1868</v>
      </c>
      <c r="G78" s="111" t="s">
        <v>1868</v>
      </c>
      <c r="H78" s="156">
        <v>2731.36</v>
      </c>
      <c r="I78" s="162">
        <v>45103</v>
      </c>
      <c r="J78" s="162">
        <v>45103</v>
      </c>
      <c r="K78" s="156">
        <v>2731.36</v>
      </c>
    </row>
    <row r="79" spans="1:11">
      <c r="A79" s="167" t="s">
        <v>1869</v>
      </c>
      <c r="B79" s="28">
        <v>80004030559</v>
      </c>
      <c r="C79" s="28" t="s">
        <v>1671</v>
      </c>
      <c r="D79" s="111" t="s">
        <v>1870</v>
      </c>
      <c r="E79" s="111" t="s">
        <v>1407</v>
      </c>
      <c r="F79" s="111" t="s">
        <v>1726</v>
      </c>
      <c r="G79" s="111" t="s">
        <v>1726</v>
      </c>
      <c r="H79" s="156">
        <v>104.89</v>
      </c>
      <c r="I79" s="162">
        <v>45104</v>
      </c>
      <c r="J79" s="162">
        <v>45104</v>
      </c>
      <c r="K79" s="156">
        <v>104.89</v>
      </c>
    </row>
    <row r="80" spans="1:11">
      <c r="A80" s="169" t="s">
        <v>1871</v>
      </c>
      <c r="B80" s="28">
        <v>80004030559</v>
      </c>
      <c r="C80" s="28" t="s">
        <v>1671</v>
      </c>
      <c r="D80" s="111" t="s">
        <v>1872</v>
      </c>
      <c r="E80" s="111" t="s">
        <v>1407</v>
      </c>
      <c r="F80" s="111" t="s">
        <v>1751</v>
      </c>
      <c r="G80" s="111" t="s">
        <v>1751</v>
      </c>
      <c r="H80" s="156">
        <v>308.5</v>
      </c>
      <c r="I80" s="162">
        <v>45104</v>
      </c>
      <c r="J80" s="162">
        <v>45104</v>
      </c>
      <c r="K80" s="156">
        <v>308.5</v>
      </c>
    </row>
    <row r="81" spans="1:11">
      <c r="A81" s="167" t="s">
        <v>1873</v>
      </c>
      <c r="B81" s="28">
        <v>80004030559</v>
      </c>
      <c r="C81" s="28" t="s">
        <v>1671</v>
      </c>
      <c r="D81" s="111" t="s">
        <v>1874</v>
      </c>
      <c r="E81" s="111" t="s">
        <v>1407</v>
      </c>
      <c r="F81" s="111" t="s">
        <v>1691</v>
      </c>
      <c r="G81" s="111" t="s">
        <v>1691</v>
      </c>
      <c r="H81" s="156">
        <v>5854.95</v>
      </c>
      <c r="I81" s="162">
        <v>45104</v>
      </c>
      <c r="J81" s="162">
        <v>45104</v>
      </c>
      <c r="K81" s="156">
        <v>5854.95</v>
      </c>
    </row>
    <row r="82" spans="1:11">
      <c r="A82" s="167" t="s">
        <v>1875</v>
      </c>
      <c r="B82" s="28">
        <v>80004030559</v>
      </c>
      <c r="C82" s="28" t="s">
        <v>1671</v>
      </c>
      <c r="D82" s="111" t="s">
        <v>1876</v>
      </c>
      <c r="E82" s="111" t="s">
        <v>1407</v>
      </c>
      <c r="F82" s="111" t="s">
        <v>1743</v>
      </c>
      <c r="G82" s="111" t="s">
        <v>1743</v>
      </c>
      <c r="H82" s="156" t="s">
        <v>1877</v>
      </c>
      <c r="I82" s="162">
        <v>45104</v>
      </c>
      <c r="J82" s="162">
        <v>45104</v>
      </c>
      <c r="K82" s="156" t="s">
        <v>1877</v>
      </c>
    </row>
    <row r="83" spans="1:11">
      <c r="A83" s="167" t="s">
        <v>1878</v>
      </c>
      <c r="B83" s="28">
        <v>80004030559</v>
      </c>
      <c r="C83" s="28" t="s">
        <v>1671</v>
      </c>
      <c r="D83" s="111" t="s">
        <v>1879</v>
      </c>
      <c r="E83" s="111" t="s">
        <v>1407</v>
      </c>
      <c r="F83" s="111" t="s">
        <v>1880</v>
      </c>
      <c r="G83" s="111" t="s">
        <v>1880</v>
      </c>
      <c r="H83" s="156">
        <v>3270</v>
      </c>
      <c r="I83" s="162">
        <v>45105</v>
      </c>
      <c r="J83" s="162">
        <v>45105</v>
      </c>
      <c r="K83" s="156">
        <v>3270</v>
      </c>
    </row>
    <row r="84" spans="1:11">
      <c r="A84" s="167" t="s">
        <v>1881</v>
      </c>
      <c r="B84" s="28">
        <v>80004030559</v>
      </c>
      <c r="C84" s="28" t="s">
        <v>1671</v>
      </c>
      <c r="D84" s="111" t="s">
        <v>1882</v>
      </c>
      <c r="E84" s="111" t="s">
        <v>1407</v>
      </c>
      <c r="F84" s="111" t="s">
        <v>1883</v>
      </c>
      <c r="G84" s="111" t="s">
        <v>1883</v>
      </c>
      <c r="H84" s="156">
        <v>1207.1500000000001</v>
      </c>
      <c r="I84" s="162">
        <v>45106</v>
      </c>
      <c r="J84" s="162">
        <v>45106</v>
      </c>
      <c r="K84" s="156">
        <v>1207.1500000000001</v>
      </c>
    </row>
    <row r="85" spans="1:11">
      <c r="A85" s="167" t="s">
        <v>1884</v>
      </c>
      <c r="B85" s="28">
        <v>80004030559</v>
      </c>
      <c r="C85" s="28" t="s">
        <v>1671</v>
      </c>
      <c r="D85" s="111" t="s">
        <v>1885</v>
      </c>
      <c r="E85" s="111" t="s">
        <v>1407</v>
      </c>
      <c r="F85" s="111" t="s">
        <v>1743</v>
      </c>
      <c r="G85" s="111" t="s">
        <v>1743</v>
      </c>
      <c r="H85" s="156">
        <v>1841.17</v>
      </c>
      <c r="I85" s="162">
        <v>45113</v>
      </c>
      <c r="J85" s="162">
        <v>45113</v>
      </c>
      <c r="K85" s="156">
        <v>1841.17</v>
      </c>
    </row>
    <row r="86" spans="1:11">
      <c r="A86" s="167" t="s">
        <v>1886</v>
      </c>
      <c r="B86" s="28">
        <v>80004030559</v>
      </c>
      <c r="C86" s="28" t="s">
        <v>1671</v>
      </c>
      <c r="D86" s="111" t="s">
        <v>1887</v>
      </c>
      <c r="E86" s="111" t="s">
        <v>1407</v>
      </c>
      <c r="F86" s="111" t="s">
        <v>1796</v>
      </c>
      <c r="G86" s="111" t="s">
        <v>1796</v>
      </c>
      <c r="H86" s="156">
        <v>441.95</v>
      </c>
      <c r="I86" s="162">
        <v>45113</v>
      </c>
      <c r="J86" s="162">
        <v>45113</v>
      </c>
      <c r="K86" s="156">
        <v>441.95</v>
      </c>
    </row>
    <row r="87" spans="1:11">
      <c r="A87" s="167" t="s">
        <v>1888</v>
      </c>
      <c r="B87" s="28">
        <v>80004030559</v>
      </c>
      <c r="C87" s="28" t="s">
        <v>1671</v>
      </c>
      <c r="D87" s="111" t="s">
        <v>1889</v>
      </c>
      <c r="E87" s="111" t="s">
        <v>1407</v>
      </c>
      <c r="F87" s="111" t="s">
        <v>1746</v>
      </c>
      <c r="G87" s="111" t="s">
        <v>1746</v>
      </c>
      <c r="H87" s="156">
        <v>788.62</v>
      </c>
      <c r="I87" s="162">
        <v>45114</v>
      </c>
      <c r="J87" s="162">
        <v>45114</v>
      </c>
      <c r="K87" s="156">
        <v>788.62</v>
      </c>
    </row>
    <row r="88" spans="1:11">
      <c r="A88" s="167" t="s">
        <v>1890</v>
      </c>
      <c r="B88" s="28">
        <v>80004030559</v>
      </c>
      <c r="C88" s="28" t="s">
        <v>1671</v>
      </c>
      <c r="D88" s="111" t="s">
        <v>1891</v>
      </c>
      <c r="E88" s="111" t="s">
        <v>1407</v>
      </c>
      <c r="F88" s="111" t="s">
        <v>1892</v>
      </c>
      <c r="G88" s="111" t="s">
        <v>1892</v>
      </c>
      <c r="H88" s="156">
        <v>1808.71</v>
      </c>
      <c r="I88" s="162">
        <v>45117</v>
      </c>
      <c r="J88" s="162">
        <v>45117</v>
      </c>
      <c r="K88" s="156">
        <v>1808.71</v>
      </c>
    </row>
    <row r="89" spans="1:11">
      <c r="A89" s="167" t="s">
        <v>1893</v>
      </c>
      <c r="B89" s="28">
        <v>80004030559</v>
      </c>
      <c r="C89" s="28" t="s">
        <v>1671</v>
      </c>
      <c r="D89" s="111" t="s">
        <v>66</v>
      </c>
      <c r="E89" s="111" t="s">
        <v>1407</v>
      </c>
      <c r="F89" s="111" t="s">
        <v>1679</v>
      </c>
      <c r="G89" s="111" t="s">
        <v>1679</v>
      </c>
      <c r="H89" s="156">
        <v>772.33</v>
      </c>
      <c r="I89" s="162">
        <v>45119</v>
      </c>
      <c r="J89" s="162">
        <v>45119</v>
      </c>
      <c r="K89" s="156">
        <v>772.33</v>
      </c>
    </row>
    <row r="90" spans="1:11" ht="25.5">
      <c r="A90" s="167" t="s">
        <v>1894</v>
      </c>
      <c r="B90" s="28">
        <v>80004030559</v>
      </c>
      <c r="C90" s="28" t="s">
        <v>1671</v>
      </c>
      <c r="D90" s="111" t="s">
        <v>1895</v>
      </c>
      <c r="E90" s="111" t="s">
        <v>1407</v>
      </c>
      <c r="F90" s="111" t="s">
        <v>1711</v>
      </c>
      <c r="G90" s="111" t="s">
        <v>1711</v>
      </c>
      <c r="H90" s="156">
        <v>220</v>
      </c>
      <c r="I90" s="162">
        <v>45121</v>
      </c>
      <c r="J90" s="162">
        <v>45121</v>
      </c>
      <c r="K90" s="156">
        <v>220</v>
      </c>
    </row>
    <row r="91" spans="1:11">
      <c r="A91" s="167" t="s">
        <v>1896</v>
      </c>
      <c r="B91" s="28">
        <v>80004030559</v>
      </c>
      <c r="C91" s="28" t="s">
        <v>1671</v>
      </c>
      <c r="D91" s="111" t="s">
        <v>1897</v>
      </c>
      <c r="E91" s="111" t="s">
        <v>1407</v>
      </c>
      <c r="F91" s="111" t="s">
        <v>1772</v>
      </c>
      <c r="G91" s="111" t="s">
        <v>1772</v>
      </c>
      <c r="H91" s="156">
        <v>2725.47</v>
      </c>
      <c r="I91" s="162">
        <v>45121</v>
      </c>
      <c r="J91" s="162">
        <v>45121</v>
      </c>
      <c r="K91" s="156">
        <v>2725.47</v>
      </c>
    </row>
    <row r="92" spans="1:11">
      <c r="A92" s="167" t="s">
        <v>1898</v>
      </c>
      <c r="B92" s="28">
        <v>80004030559</v>
      </c>
      <c r="C92" s="28" t="s">
        <v>1671</v>
      </c>
      <c r="D92" s="111" t="s">
        <v>1899</v>
      </c>
      <c r="E92" s="111" t="s">
        <v>1407</v>
      </c>
      <c r="F92" s="111" t="s">
        <v>1685</v>
      </c>
      <c r="G92" s="111" t="s">
        <v>1685</v>
      </c>
      <c r="H92" s="156">
        <v>11454.46</v>
      </c>
      <c r="I92" s="162">
        <v>45132</v>
      </c>
      <c r="J92" s="162">
        <v>45163</v>
      </c>
      <c r="K92" s="156">
        <v>11454.46</v>
      </c>
    </row>
    <row r="93" spans="1:11">
      <c r="A93" s="167" t="s">
        <v>1900</v>
      </c>
      <c r="B93" s="28">
        <v>80004030559</v>
      </c>
      <c r="C93" s="28" t="s">
        <v>1671</v>
      </c>
      <c r="D93" s="111" t="s">
        <v>1901</v>
      </c>
      <c r="E93" s="111" t="s">
        <v>1407</v>
      </c>
      <c r="F93" s="111" t="s">
        <v>1764</v>
      </c>
      <c r="G93" s="111" t="s">
        <v>1764</v>
      </c>
      <c r="H93" s="156">
        <v>100</v>
      </c>
      <c r="I93" s="162">
        <v>45134</v>
      </c>
      <c r="J93" s="162">
        <v>45134</v>
      </c>
      <c r="K93" s="156">
        <v>100</v>
      </c>
    </row>
    <row r="94" spans="1:11">
      <c r="A94" s="167" t="s">
        <v>1902</v>
      </c>
      <c r="B94" s="28">
        <v>80004030559</v>
      </c>
      <c r="C94" s="28" t="s">
        <v>1671</v>
      </c>
      <c r="D94" s="111" t="s">
        <v>1903</v>
      </c>
      <c r="E94" s="111" t="s">
        <v>1407</v>
      </c>
      <c r="F94" s="111" t="s">
        <v>1904</v>
      </c>
      <c r="G94" s="111" t="s">
        <v>1904</v>
      </c>
      <c r="H94" s="156">
        <v>140</v>
      </c>
      <c r="I94" s="162">
        <v>45139</v>
      </c>
      <c r="J94" s="162">
        <v>45139</v>
      </c>
      <c r="K94" s="156">
        <v>140</v>
      </c>
    </row>
    <row r="95" spans="1:11" ht="25.5">
      <c r="A95" s="167" t="s">
        <v>1905</v>
      </c>
      <c r="B95" s="28">
        <v>80004030559</v>
      </c>
      <c r="C95" s="28" t="s">
        <v>1671</v>
      </c>
      <c r="D95" s="111" t="s">
        <v>1906</v>
      </c>
      <c r="E95" s="111" t="s">
        <v>1407</v>
      </c>
      <c r="F95" s="111" t="s">
        <v>1810</v>
      </c>
      <c r="G95" s="111" t="s">
        <v>1810</v>
      </c>
      <c r="H95" s="156">
        <v>221.64</v>
      </c>
      <c r="I95" s="162">
        <v>45139</v>
      </c>
      <c r="J95" s="162">
        <v>45139</v>
      </c>
      <c r="K95" s="156">
        <v>221.64</v>
      </c>
    </row>
    <row r="96" spans="1:11">
      <c r="A96" s="167" t="s">
        <v>1907</v>
      </c>
      <c r="B96" s="28">
        <v>80004030559</v>
      </c>
      <c r="C96" s="28" t="s">
        <v>1671</v>
      </c>
      <c r="D96" s="111" t="s">
        <v>1908</v>
      </c>
      <c r="E96" s="111" t="s">
        <v>1407</v>
      </c>
      <c r="F96" s="111" t="s">
        <v>1909</v>
      </c>
      <c r="G96" s="111" t="s">
        <v>1909</v>
      </c>
      <c r="H96" s="156">
        <v>480.95</v>
      </c>
      <c r="I96" s="162">
        <v>45146</v>
      </c>
      <c r="J96" s="162">
        <v>45146</v>
      </c>
      <c r="K96" s="156">
        <v>480.95</v>
      </c>
    </row>
    <row r="97" spans="1:11">
      <c r="A97" s="164" t="s">
        <v>1910</v>
      </c>
      <c r="B97" s="28">
        <v>80004030559</v>
      </c>
      <c r="C97" s="28" t="s">
        <v>1671</v>
      </c>
      <c r="D97" s="111" t="s">
        <v>1911</v>
      </c>
      <c r="E97" s="111" t="s">
        <v>1407</v>
      </c>
      <c r="F97" s="111" t="s">
        <v>1912</v>
      </c>
      <c r="G97" s="111" t="s">
        <v>1912</v>
      </c>
      <c r="H97" s="156">
        <v>159.84</v>
      </c>
      <c r="I97" s="162">
        <v>45146</v>
      </c>
      <c r="J97" s="162">
        <v>45146</v>
      </c>
      <c r="K97" s="156">
        <v>159.84</v>
      </c>
    </row>
    <row r="98" spans="1:11">
      <c r="A98" s="164" t="s">
        <v>1913</v>
      </c>
      <c r="B98" s="28">
        <v>80004030559</v>
      </c>
      <c r="C98" s="28" t="s">
        <v>1671</v>
      </c>
      <c r="D98" s="111" t="s">
        <v>1914</v>
      </c>
      <c r="E98" s="111" t="s">
        <v>1407</v>
      </c>
      <c r="F98" s="111" t="s">
        <v>1915</v>
      </c>
      <c r="G98" s="111" t="s">
        <v>1915</v>
      </c>
      <c r="H98" s="156">
        <v>953.6</v>
      </c>
      <c r="I98" s="162">
        <v>45148</v>
      </c>
      <c r="J98" s="162">
        <v>45148</v>
      </c>
      <c r="K98" s="156">
        <v>953.6</v>
      </c>
    </row>
    <row r="99" spans="1:11">
      <c r="A99" s="167" t="s">
        <v>1916</v>
      </c>
      <c r="B99" s="28">
        <v>80004030559</v>
      </c>
      <c r="C99" s="28" t="s">
        <v>1671</v>
      </c>
      <c r="D99" s="111" t="s">
        <v>1917</v>
      </c>
      <c r="E99" s="111" t="s">
        <v>1407</v>
      </c>
      <c r="F99" s="111" t="s">
        <v>1796</v>
      </c>
      <c r="G99" s="111" t="s">
        <v>1796</v>
      </c>
      <c r="H99" s="156">
        <v>149.5</v>
      </c>
      <c r="I99" s="162">
        <v>45168</v>
      </c>
      <c r="J99" s="162">
        <v>45168</v>
      </c>
      <c r="K99" s="156">
        <v>149.5</v>
      </c>
    </row>
    <row r="100" spans="1:11">
      <c r="A100" s="167" t="s">
        <v>1918</v>
      </c>
      <c r="B100" s="28">
        <v>80004030559</v>
      </c>
      <c r="C100" s="28" t="s">
        <v>1671</v>
      </c>
      <c r="D100" s="111" t="s">
        <v>1919</v>
      </c>
      <c r="E100" s="111" t="s">
        <v>1407</v>
      </c>
      <c r="F100" s="111" t="s">
        <v>1743</v>
      </c>
      <c r="G100" s="111" t="s">
        <v>1743</v>
      </c>
      <c r="H100" s="156">
        <v>744.71</v>
      </c>
      <c r="I100" s="162">
        <v>45168</v>
      </c>
      <c r="J100" s="162">
        <v>45168</v>
      </c>
      <c r="K100" s="156">
        <v>744.71</v>
      </c>
    </row>
    <row r="101" spans="1:11">
      <c r="A101" s="167" t="s">
        <v>1920</v>
      </c>
      <c r="B101" s="28">
        <v>80004030559</v>
      </c>
      <c r="C101" s="28" t="s">
        <v>1671</v>
      </c>
      <c r="D101" s="111" t="s">
        <v>1921</v>
      </c>
      <c r="E101" s="111" t="s">
        <v>1407</v>
      </c>
      <c r="F101" s="111" t="s">
        <v>1922</v>
      </c>
      <c r="G101" s="111" t="s">
        <v>1922</v>
      </c>
      <c r="H101" s="156">
        <v>63.93</v>
      </c>
      <c r="I101" s="162">
        <v>45168</v>
      </c>
      <c r="J101" s="162">
        <v>45168</v>
      </c>
      <c r="K101" s="156">
        <v>63.93</v>
      </c>
    </row>
    <row r="102" spans="1:11">
      <c r="A102" s="164" t="s">
        <v>1923</v>
      </c>
      <c r="B102" s="28">
        <v>80004030559</v>
      </c>
      <c r="C102" s="28" t="s">
        <v>1671</v>
      </c>
      <c r="D102" s="111" t="s">
        <v>1924</v>
      </c>
      <c r="E102" s="111" t="s">
        <v>1407</v>
      </c>
      <c r="F102" s="111" t="s">
        <v>1925</v>
      </c>
      <c r="G102" s="111" t="s">
        <v>1925</v>
      </c>
      <c r="H102" s="156">
        <v>642.44000000000005</v>
      </c>
      <c r="I102" s="162">
        <v>45169</v>
      </c>
      <c r="J102" s="162">
        <v>45169</v>
      </c>
      <c r="K102" s="156">
        <v>642.44000000000005</v>
      </c>
    </row>
    <row r="103" spans="1:11">
      <c r="A103" s="164" t="s">
        <v>1926</v>
      </c>
      <c r="B103" s="28">
        <v>80004030559</v>
      </c>
      <c r="C103" s="28" t="s">
        <v>1671</v>
      </c>
      <c r="D103" s="111" t="s">
        <v>1927</v>
      </c>
      <c r="E103" s="111" t="s">
        <v>1407</v>
      </c>
      <c r="F103" s="111" t="s">
        <v>1928</v>
      </c>
      <c r="G103" s="111" t="s">
        <v>1928</v>
      </c>
      <c r="H103" s="156">
        <v>3600</v>
      </c>
      <c r="I103" s="162">
        <v>45173</v>
      </c>
      <c r="J103" s="162">
        <v>45173</v>
      </c>
      <c r="K103" s="156">
        <v>3600</v>
      </c>
    </row>
    <row r="104" spans="1:11">
      <c r="A104" s="167" t="s">
        <v>1929</v>
      </c>
      <c r="B104" s="28">
        <v>80004030559</v>
      </c>
      <c r="C104" s="28" t="s">
        <v>1671</v>
      </c>
      <c r="D104" s="111" t="s">
        <v>1930</v>
      </c>
      <c r="E104" s="111" t="s">
        <v>1407</v>
      </c>
      <c r="F104" s="111" t="s">
        <v>1775</v>
      </c>
      <c r="G104" s="111" t="s">
        <v>1775</v>
      </c>
      <c r="H104" s="156">
        <v>18000</v>
      </c>
      <c r="I104" s="162">
        <v>45174</v>
      </c>
      <c r="J104" s="162">
        <v>45265</v>
      </c>
      <c r="K104" s="156">
        <v>18000</v>
      </c>
    </row>
    <row r="105" spans="1:11">
      <c r="A105" s="168" t="s">
        <v>1931</v>
      </c>
      <c r="B105" s="28">
        <v>80004030559</v>
      </c>
      <c r="C105" s="28" t="s">
        <v>1671</v>
      </c>
      <c r="D105" s="111" t="s">
        <v>1932</v>
      </c>
      <c r="E105" s="111" t="s">
        <v>1407</v>
      </c>
      <c r="F105" s="111" t="s">
        <v>1700</v>
      </c>
      <c r="G105" s="111" t="s">
        <v>1700</v>
      </c>
      <c r="H105" s="156">
        <v>513.96</v>
      </c>
      <c r="I105" s="162">
        <v>45174</v>
      </c>
      <c r="J105" s="162">
        <v>45174</v>
      </c>
      <c r="K105" s="156">
        <v>513.96</v>
      </c>
    </row>
    <row r="106" spans="1:11">
      <c r="A106" s="167" t="s">
        <v>1933</v>
      </c>
      <c r="B106" s="28">
        <v>80004030559</v>
      </c>
      <c r="C106" s="28" t="s">
        <v>1671</v>
      </c>
      <c r="D106" s="111" t="s">
        <v>1934</v>
      </c>
      <c r="E106" s="111" t="s">
        <v>1407</v>
      </c>
      <c r="F106" s="111" t="s">
        <v>1935</v>
      </c>
      <c r="G106" s="111" t="s">
        <v>1935</v>
      </c>
      <c r="H106" s="156">
        <v>562.79999999999995</v>
      </c>
      <c r="I106" s="162">
        <v>45175</v>
      </c>
      <c r="J106" s="162">
        <v>45175</v>
      </c>
      <c r="K106" s="156">
        <v>562.79999999999995</v>
      </c>
    </row>
    <row r="107" spans="1:11">
      <c r="A107" s="167" t="s">
        <v>1936</v>
      </c>
      <c r="B107" s="28">
        <v>80004030559</v>
      </c>
      <c r="C107" s="28" t="s">
        <v>1671</v>
      </c>
      <c r="D107" s="111" t="s">
        <v>1937</v>
      </c>
      <c r="E107" s="111" t="s">
        <v>1407</v>
      </c>
      <c r="F107" s="111" t="s">
        <v>1685</v>
      </c>
      <c r="G107" s="111" t="s">
        <v>1685</v>
      </c>
      <c r="H107" s="156">
        <v>267.95</v>
      </c>
      <c r="I107" s="162">
        <v>45177</v>
      </c>
      <c r="J107" s="162">
        <v>45177</v>
      </c>
      <c r="K107" s="156">
        <v>267.95</v>
      </c>
    </row>
    <row r="108" spans="1:11">
      <c r="A108" s="167" t="s">
        <v>1938</v>
      </c>
      <c r="B108" s="28">
        <v>80004030559</v>
      </c>
      <c r="C108" s="28" t="s">
        <v>1671</v>
      </c>
      <c r="D108" s="111" t="s">
        <v>1939</v>
      </c>
      <c r="E108" s="111" t="s">
        <v>1407</v>
      </c>
      <c r="F108" s="111" t="s">
        <v>1714</v>
      </c>
      <c r="G108" s="111" t="s">
        <v>1714</v>
      </c>
      <c r="H108" s="156">
        <v>878.79</v>
      </c>
      <c r="I108" s="162">
        <v>45181</v>
      </c>
      <c r="J108" s="162">
        <v>45181</v>
      </c>
      <c r="K108" s="156">
        <v>878.79</v>
      </c>
    </row>
    <row r="109" spans="1:11">
      <c r="A109" s="167" t="s">
        <v>1940</v>
      </c>
      <c r="B109" s="28">
        <v>80004030559</v>
      </c>
      <c r="C109" s="28" t="s">
        <v>1671</v>
      </c>
      <c r="D109" s="111" t="s">
        <v>1941</v>
      </c>
      <c r="E109" s="111" t="s">
        <v>1407</v>
      </c>
      <c r="F109" s="111" t="s">
        <v>1942</v>
      </c>
      <c r="G109" s="111" t="s">
        <v>1942</v>
      </c>
      <c r="H109" s="156">
        <v>650</v>
      </c>
      <c r="I109" s="162">
        <v>45181</v>
      </c>
      <c r="J109" s="162">
        <v>45181</v>
      </c>
      <c r="K109" s="156">
        <v>650</v>
      </c>
    </row>
    <row r="110" spans="1:11">
      <c r="A110" s="167" t="s">
        <v>1943</v>
      </c>
      <c r="B110" s="28">
        <v>80004030559</v>
      </c>
      <c r="C110" s="28" t="s">
        <v>1671</v>
      </c>
      <c r="D110" s="111" t="s">
        <v>1944</v>
      </c>
      <c r="E110" s="111" t="s">
        <v>1407</v>
      </c>
      <c r="F110" s="111" t="s">
        <v>1751</v>
      </c>
      <c r="G110" s="111" t="s">
        <v>1751</v>
      </c>
      <c r="H110" s="156">
        <v>4493</v>
      </c>
      <c r="I110" s="162">
        <v>45187</v>
      </c>
      <c r="J110" s="162">
        <v>45187</v>
      </c>
      <c r="K110" s="156">
        <v>4493</v>
      </c>
    </row>
    <row r="111" spans="1:11">
      <c r="A111" s="167" t="s">
        <v>1945</v>
      </c>
      <c r="B111" s="28">
        <v>80004030559</v>
      </c>
      <c r="C111" s="28" t="s">
        <v>1671</v>
      </c>
      <c r="D111" s="111" t="s">
        <v>1946</v>
      </c>
      <c r="E111" s="111" t="s">
        <v>1407</v>
      </c>
      <c r="F111" s="111" t="s">
        <v>1947</v>
      </c>
      <c r="G111" s="111" t="s">
        <v>1947</v>
      </c>
      <c r="H111" s="156">
        <v>6130</v>
      </c>
      <c r="I111" s="162">
        <v>45187</v>
      </c>
      <c r="J111" s="162">
        <v>45187</v>
      </c>
      <c r="K111" s="156">
        <v>6130</v>
      </c>
    </row>
    <row r="112" spans="1:11" ht="25.5">
      <c r="A112" s="167" t="s">
        <v>1948</v>
      </c>
      <c r="B112" s="28">
        <v>80004030559</v>
      </c>
      <c r="C112" s="28" t="s">
        <v>1671</v>
      </c>
      <c r="D112" s="111" t="s">
        <v>1949</v>
      </c>
      <c r="E112" s="111" t="s">
        <v>1407</v>
      </c>
      <c r="F112" s="111" t="s">
        <v>1772</v>
      </c>
      <c r="G112" s="111" t="s">
        <v>1772</v>
      </c>
      <c r="H112" s="156">
        <v>8607.4</v>
      </c>
      <c r="I112" s="162">
        <v>45187</v>
      </c>
      <c r="J112" s="162">
        <v>45187</v>
      </c>
      <c r="K112" s="156">
        <v>8607.4</v>
      </c>
    </row>
    <row r="113" spans="1:11">
      <c r="A113" s="167" t="s">
        <v>1950</v>
      </c>
      <c r="B113" s="28">
        <v>80004030559</v>
      </c>
      <c r="C113" s="28" t="s">
        <v>1671</v>
      </c>
      <c r="D113" s="111" t="s">
        <v>1951</v>
      </c>
      <c r="E113" s="111" t="s">
        <v>1407</v>
      </c>
      <c r="F113" s="111" t="s">
        <v>1691</v>
      </c>
      <c r="G113" s="111" t="s">
        <v>1691</v>
      </c>
      <c r="H113" s="156">
        <v>4353.68</v>
      </c>
      <c r="I113" s="162">
        <v>45187</v>
      </c>
      <c r="J113" s="162">
        <v>45187</v>
      </c>
      <c r="K113" s="156">
        <v>4353.68</v>
      </c>
    </row>
    <row r="114" spans="1:11">
      <c r="A114" s="167" t="s">
        <v>1952</v>
      </c>
      <c r="B114" s="28">
        <v>80004030559</v>
      </c>
      <c r="C114" s="28" t="s">
        <v>1671</v>
      </c>
      <c r="D114" s="111" t="s">
        <v>1953</v>
      </c>
      <c r="E114" s="111" t="s">
        <v>1407</v>
      </c>
      <c r="F114" s="111" t="s">
        <v>1954</v>
      </c>
      <c r="G114" s="111" t="s">
        <v>1954</v>
      </c>
      <c r="H114" s="156">
        <v>768.65</v>
      </c>
      <c r="I114" s="162">
        <v>45187</v>
      </c>
      <c r="J114" s="162">
        <v>45187</v>
      </c>
      <c r="K114" s="156">
        <v>768.65</v>
      </c>
    </row>
    <row r="115" spans="1:11">
      <c r="A115" s="167" t="s">
        <v>1955</v>
      </c>
      <c r="B115" s="28">
        <v>80004030559</v>
      </c>
      <c r="C115" s="28" t="s">
        <v>1671</v>
      </c>
      <c r="D115" s="111" t="s">
        <v>1956</v>
      </c>
      <c r="E115" s="111" t="s">
        <v>1407</v>
      </c>
      <c r="F115" s="111" t="s">
        <v>1957</v>
      </c>
      <c r="G115" s="111" t="s">
        <v>1957</v>
      </c>
      <c r="H115" s="156">
        <v>742.36</v>
      </c>
      <c r="I115" s="162">
        <v>45187</v>
      </c>
      <c r="J115" s="162">
        <v>45187</v>
      </c>
      <c r="K115" s="156">
        <v>742.36</v>
      </c>
    </row>
    <row r="116" spans="1:11">
      <c r="A116" s="167" t="s">
        <v>1958</v>
      </c>
      <c r="B116" s="28">
        <v>80004030559</v>
      </c>
      <c r="C116" s="28" t="s">
        <v>1671</v>
      </c>
      <c r="D116" s="111" t="s">
        <v>1959</v>
      </c>
      <c r="E116" s="111" t="s">
        <v>1407</v>
      </c>
      <c r="F116" s="111" t="s">
        <v>1960</v>
      </c>
      <c r="G116" s="111" t="s">
        <v>1960</v>
      </c>
      <c r="H116" s="156">
        <v>2085</v>
      </c>
      <c r="I116" s="162">
        <v>45188</v>
      </c>
      <c r="J116" s="162">
        <v>45188</v>
      </c>
      <c r="K116" s="156">
        <v>2085</v>
      </c>
    </row>
    <row r="117" spans="1:11">
      <c r="A117" s="167" t="s">
        <v>1961</v>
      </c>
      <c r="B117" s="28">
        <v>80004030559</v>
      </c>
      <c r="C117" s="28" t="s">
        <v>1671</v>
      </c>
      <c r="D117" s="111" t="s">
        <v>1962</v>
      </c>
      <c r="E117" s="111" t="s">
        <v>1407</v>
      </c>
      <c r="F117" s="111" t="s">
        <v>1685</v>
      </c>
      <c r="G117" s="111" t="s">
        <v>1685</v>
      </c>
      <c r="H117" s="156">
        <v>3297.72</v>
      </c>
      <c r="I117" s="162">
        <v>45189</v>
      </c>
      <c r="J117" s="162">
        <v>45189</v>
      </c>
      <c r="K117" s="156">
        <v>3297.72</v>
      </c>
    </row>
    <row r="118" spans="1:11">
      <c r="A118" s="167" t="s">
        <v>1963</v>
      </c>
      <c r="B118" s="28">
        <v>80004030559</v>
      </c>
      <c r="C118" s="28" t="s">
        <v>1671</v>
      </c>
      <c r="D118" s="111" t="s">
        <v>1964</v>
      </c>
      <c r="E118" s="111" t="s">
        <v>1407</v>
      </c>
      <c r="F118" s="111" t="s">
        <v>1965</v>
      </c>
      <c r="G118" s="111" t="s">
        <v>1965</v>
      </c>
      <c r="H118" s="156">
        <v>282.77999999999997</v>
      </c>
      <c r="I118" s="162">
        <v>45190</v>
      </c>
      <c r="J118" s="162">
        <v>45190</v>
      </c>
      <c r="K118" s="156">
        <v>282.77999999999997</v>
      </c>
    </row>
    <row r="119" spans="1:11">
      <c r="A119" s="167" t="s">
        <v>1966</v>
      </c>
      <c r="B119" s="28">
        <v>80004030559</v>
      </c>
      <c r="C119" s="28" t="s">
        <v>1671</v>
      </c>
      <c r="D119" s="111" t="s">
        <v>1967</v>
      </c>
      <c r="E119" s="111" t="s">
        <v>1407</v>
      </c>
      <c r="F119" s="111" t="s">
        <v>1968</v>
      </c>
      <c r="G119" s="111" t="s">
        <v>1968</v>
      </c>
      <c r="H119" s="156">
        <v>740</v>
      </c>
      <c r="I119" s="162">
        <v>45194</v>
      </c>
      <c r="J119" s="162">
        <v>45194</v>
      </c>
      <c r="K119" s="156">
        <v>740</v>
      </c>
    </row>
    <row r="120" spans="1:11">
      <c r="A120" s="167" t="s">
        <v>1969</v>
      </c>
      <c r="B120" s="28">
        <v>80004030559</v>
      </c>
      <c r="C120" s="28" t="s">
        <v>1671</v>
      </c>
      <c r="D120" s="111" t="s">
        <v>1970</v>
      </c>
      <c r="E120" s="111" t="s">
        <v>1407</v>
      </c>
      <c r="F120" s="111" t="s">
        <v>1883</v>
      </c>
      <c r="G120" s="111" t="s">
        <v>1883</v>
      </c>
      <c r="H120" s="156">
        <v>11184.18</v>
      </c>
      <c r="I120" s="162">
        <v>45194</v>
      </c>
      <c r="J120" s="162">
        <v>45194</v>
      </c>
      <c r="K120" s="156">
        <v>11184.18</v>
      </c>
    </row>
    <row r="121" spans="1:11">
      <c r="A121" s="167" t="s">
        <v>1971</v>
      </c>
      <c r="B121" s="28">
        <v>80004030559</v>
      </c>
      <c r="C121" s="28" t="s">
        <v>1671</v>
      </c>
      <c r="D121" s="111" t="s">
        <v>1972</v>
      </c>
      <c r="E121" s="111" t="s">
        <v>1407</v>
      </c>
      <c r="F121" s="111" t="s">
        <v>1723</v>
      </c>
      <c r="G121" s="111" t="s">
        <v>1723</v>
      </c>
      <c r="H121" s="156">
        <v>2158</v>
      </c>
      <c r="I121" s="162">
        <v>45195</v>
      </c>
      <c r="J121" s="162">
        <v>45195</v>
      </c>
      <c r="K121" s="156">
        <v>2158</v>
      </c>
    </row>
    <row r="122" spans="1:11">
      <c r="A122" s="167" t="s">
        <v>1973</v>
      </c>
      <c r="B122" s="28">
        <v>80004030559</v>
      </c>
      <c r="C122" s="28" t="s">
        <v>1671</v>
      </c>
      <c r="D122" s="111" t="s">
        <v>1974</v>
      </c>
      <c r="E122" s="111" t="s">
        <v>1407</v>
      </c>
      <c r="F122" s="111" t="s">
        <v>1975</v>
      </c>
      <c r="G122" s="111" t="s">
        <v>1975</v>
      </c>
      <c r="H122" s="156">
        <v>1043.55</v>
      </c>
      <c r="I122" s="162">
        <v>45196</v>
      </c>
      <c r="J122" s="162">
        <v>45196</v>
      </c>
      <c r="K122" s="156">
        <v>1043.55</v>
      </c>
    </row>
    <row r="123" spans="1:11">
      <c r="A123" s="167" t="s">
        <v>1976</v>
      </c>
      <c r="B123" s="28">
        <v>80004030559</v>
      </c>
      <c r="C123" s="28" t="s">
        <v>1671</v>
      </c>
      <c r="D123" s="111" t="s">
        <v>1977</v>
      </c>
      <c r="E123" s="111" t="s">
        <v>1407</v>
      </c>
      <c r="F123" s="111" t="s">
        <v>1978</v>
      </c>
      <c r="G123" s="111" t="s">
        <v>1978</v>
      </c>
      <c r="H123" s="156">
        <v>4446</v>
      </c>
      <c r="I123" s="162">
        <v>45196</v>
      </c>
      <c r="J123" s="162">
        <v>45196</v>
      </c>
      <c r="K123" s="156">
        <v>4446</v>
      </c>
    </row>
    <row r="124" spans="1:11">
      <c r="A124" s="164" t="s">
        <v>1979</v>
      </c>
      <c r="B124" s="28">
        <v>80004030559</v>
      </c>
      <c r="C124" s="28" t="s">
        <v>1671</v>
      </c>
      <c r="D124" s="170" t="s">
        <v>1980</v>
      </c>
      <c r="E124" s="111" t="s">
        <v>1407</v>
      </c>
      <c r="F124" s="111" t="s">
        <v>1925</v>
      </c>
      <c r="G124" s="111" t="s">
        <v>1925</v>
      </c>
      <c r="H124" s="156">
        <v>990.75</v>
      </c>
      <c r="I124" s="162">
        <v>45203</v>
      </c>
      <c r="J124" s="162">
        <v>45203</v>
      </c>
      <c r="K124" s="156">
        <v>990.75</v>
      </c>
    </row>
    <row r="125" spans="1:11">
      <c r="A125" s="167" t="s">
        <v>1981</v>
      </c>
      <c r="B125" s="28">
        <v>80004030559</v>
      </c>
      <c r="C125" s="28" t="s">
        <v>1671</v>
      </c>
      <c r="D125" s="111" t="s">
        <v>1982</v>
      </c>
      <c r="E125" s="111" t="s">
        <v>1407</v>
      </c>
      <c r="F125" s="111" t="s">
        <v>1983</v>
      </c>
      <c r="G125" s="111" t="s">
        <v>1983</v>
      </c>
      <c r="H125" s="156">
        <v>1098.74</v>
      </c>
      <c r="I125" s="162">
        <v>45210</v>
      </c>
      <c r="J125" s="162">
        <v>45210</v>
      </c>
      <c r="K125" s="156">
        <v>1098.74</v>
      </c>
    </row>
    <row r="126" spans="1:11">
      <c r="A126" s="167" t="s">
        <v>1984</v>
      </c>
      <c r="B126" s="28">
        <v>80004030559</v>
      </c>
      <c r="C126" s="28" t="s">
        <v>1671</v>
      </c>
      <c r="D126" s="111" t="s">
        <v>1985</v>
      </c>
      <c r="E126" s="111" t="s">
        <v>1407</v>
      </c>
      <c r="F126" s="111" t="s">
        <v>1775</v>
      </c>
      <c r="G126" s="111" t="s">
        <v>1775</v>
      </c>
      <c r="H126" s="156">
        <v>4363.84</v>
      </c>
      <c r="I126" s="33">
        <v>45215</v>
      </c>
      <c r="J126" s="33">
        <v>45230</v>
      </c>
      <c r="K126" s="156">
        <v>4363.84</v>
      </c>
    </row>
    <row r="127" spans="1:11">
      <c r="A127" s="167" t="s">
        <v>1986</v>
      </c>
      <c r="B127" s="28">
        <v>80004030559</v>
      </c>
      <c r="C127" s="28" t="s">
        <v>1671</v>
      </c>
      <c r="D127" s="28" t="s">
        <v>1987</v>
      </c>
      <c r="E127" s="111" t="s">
        <v>1407</v>
      </c>
      <c r="F127" s="111" t="s">
        <v>1830</v>
      </c>
      <c r="G127" s="111" t="s">
        <v>1830</v>
      </c>
      <c r="H127" s="156">
        <v>123</v>
      </c>
      <c r="I127" s="33">
        <v>45215</v>
      </c>
      <c r="J127" s="33">
        <v>45215</v>
      </c>
      <c r="K127" s="156">
        <v>123</v>
      </c>
    </row>
    <row r="128" spans="1:11">
      <c r="A128" s="167" t="s">
        <v>1988</v>
      </c>
      <c r="B128" s="28">
        <v>80004030559</v>
      </c>
      <c r="C128" s="28" t="s">
        <v>1671</v>
      </c>
      <c r="D128" s="111" t="s">
        <v>1989</v>
      </c>
      <c r="E128" s="111" t="s">
        <v>1407</v>
      </c>
      <c r="F128" s="111" t="s">
        <v>1764</v>
      </c>
      <c r="G128" s="111" t="s">
        <v>1764</v>
      </c>
      <c r="H128" s="156">
        <v>281.97000000000003</v>
      </c>
      <c r="I128" s="33">
        <v>45216</v>
      </c>
      <c r="J128" s="33">
        <v>45216</v>
      </c>
      <c r="K128" s="156">
        <v>281.97000000000003</v>
      </c>
    </row>
    <row r="129" spans="1:11">
      <c r="A129" s="167" t="s">
        <v>1990</v>
      </c>
      <c r="B129" s="28">
        <v>80004030559</v>
      </c>
      <c r="C129" s="28" t="s">
        <v>1671</v>
      </c>
      <c r="D129" s="111" t="s">
        <v>1991</v>
      </c>
      <c r="E129" s="111" t="s">
        <v>1407</v>
      </c>
      <c r="F129" s="111" t="s">
        <v>1764</v>
      </c>
      <c r="G129" s="111" t="s">
        <v>1764</v>
      </c>
      <c r="H129" s="156">
        <v>279.51</v>
      </c>
      <c r="I129" s="33">
        <v>45216</v>
      </c>
      <c r="J129" s="33">
        <v>45216</v>
      </c>
      <c r="K129" s="156">
        <v>279.51</v>
      </c>
    </row>
    <row r="130" spans="1:11">
      <c r="A130" s="155" t="s">
        <v>1992</v>
      </c>
      <c r="B130" s="28">
        <v>80004030559</v>
      </c>
      <c r="C130" s="28" t="s">
        <v>1671</v>
      </c>
      <c r="D130" s="111" t="s">
        <v>1993</v>
      </c>
      <c r="E130" s="111" t="s">
        <v>1407</v>
      </c>
      <c r="F130" s="111" t="s">
        <v>1714</v>
      </c>
      <c r="G130" s="111" t="s">
        <v>1714</v>
      </c>
      <c r="H130" s="171">
        <v>200.93</v>
      </c>
      <c r="I130" s="33">
        <v>45216</v>
      </c>
      <c r="J130" s="33">
        <v>45216</v>
      </c>
      <c r="K130" s="171">
        <v>200.93</v>
      </c>
    </row>
    <row r="131" spans="1:11">
      <c r="A131" s="167" t="s">
        <v>1994</v>
      </c>
      <c r="B131" s="28">
        <v>80004030559</v>
      </c>
      <c r="C131" s="28" t="s">
        <v>1671</v>
      </c>
      <c r="D131" s="111" t="s">
        <v>1995</v>
      </c>
      <c r="E131" s="111" t="s">
        <v>1407</v>
      </c>
      <c r="F131" s="111" t="s">
        <v>1764</v>
      </c>
      <c r="G131" s="111" t="s">
        <v>1764</v>
      </c>
      <c r="H131" s="171">
        <v>256.56</v>
      </c>
      <c r="I131" s="33">
        <v>45217</v>
      </c>
      <c r="J131" s="33">
        <v>45217</v>
      </c>
      <c r="K131" s="171">
        <v>256.56</v>
      </c>
    </row>
    <row r="132" spans="1:11">
      <c r="A132" s="167" t="s">
        <v>1996</v>
      </c>
      <c r="B132" s="28">
        <v>80004030559</v>
      </c>
      <c r="C132" s="28" t="s">
        <v>1671</v>
      </c>
      <c r="D132" s="111" t="s">
        <v>1997</v>
      </c>
      <c r="E132" s="111" t="s">
        <v>1407</v>
      </c>
      <c r="F132" s="111" t="s">
        <v>1764</v>
      </c>
      <c r="G132" s="111" t="s">
        <v>1764</v>
      </c>
      <c r="H132" s="171">
        <v>249.18</v>
      </c>
      <c r="I132" s="33">
        <v>45218</v>
      </c>
      <c r="J132" s="33">
        <v>45218</v>
      </c>
      <c r="K132" s="171">
        <v>249.18</v>
      </c>
    </row>
    <row r="133" spans="1:11">
      <c r="A133" s="167" t="s">
        <v>1998</v>
      </c>
      <c r="B133" s="28">
        <v>80004030559</v>
      </c>
      <c r="C133" s="28" t="s">
        <v>1671</v>
      </c>
      <c r="D133" s="111" t="s">
        <v>1999</v>
      </c>
      <c r="E133" s="111" t="s">
        <v>1407</v>
      </c>
      <c r="F133" s="111" t="s">
        <v>1796</v>
      </c>
      <c r="G133" s="111" t="s">
        <v>1796</v>
      </c>
      <c r="H133" s="171">
        <v>356.92</v>
      </c>
      <c r="I133" s="33">
        <v>45218</v>
      </c>
      <c r="J133" s="33">
        <v>45218</v>
      </c>
      <c r="K133" s="171">
        <v>356.92</v>
      </c>
    </row>
    <row r="134" spans="1:11">
      <c r="A134" s="164" t="s">
        <v>2000</v>
      </c>
      <c r="B134" s="28">
        <v>80004030559</v>
      </c>
      <c r="C134" s="28" t="s">
        <v>1671</v>
      </c>
      <c r="D134" s="111" t="s">
        <v>2001</v>
      </c>
      <c r="E134" s="111" t="s">
        <v>1407</v>
      </c>
      <c r="F134" s="111" t="s">
        <v>2002</v>
      </c>
      <c r="G134" s="111" t="s">
        <v>2002</v>
      </c>
      <c r="H134" s="171">
        <v>1183.26</v>
      </c>
      <c r="I134" s="33">
        <v>45218</v>
      </c>
      <c r="J134" s="33">
        <v>45218</v>
      </c>
      <c r="K134" s="171">
        <v>1183.26</v>
      </c>
    </row>
    <row r="135" spans="1:11">
      <c r="A135" s="164" t="s">
        <v>2003</v>
      </c>
      <c r="B135" s="28">
        <v>80004030559</v>
      </c>
      <c r="C135" s="28" t="s">
        <v>1671</v>
      </c>
      <c r="D135" s="111" t="s">
        <v>2004</v>
      </c>
      <c r="E135" s="111" t="s">
        <v>1407</v>
      </c>
      <c r="F135" s="111" t="s">
        <v>2005</v>
      </c>
      <c r="G135" s="111" t="s">
        <v>2005</v>
      </c>
      <c r="H135" s="171">
        <v>1666.08</v>
      </c>
      <c r="I135" s="33">
        <v>45229</v>
      </c>
      <c r="J135" s="33">
        <v>45229</v>
      </c>
      <c r="K135" s="171">
        <v>1666.08</v>
      </c>
    </row>
    <row r="136" spans="1:11">
      <c r="A136" s="164" t="s">
        <v>2006</v>
      </c>
      <c r="B136" s="28">
        <v>80004030559</v>
      </c>
      <c r="C136" s="28" t="s">
        <v>1671</v>
      </c>
      <c r="D136" s="111" t="s">
        <v>2007</v>
      </c>
      <c r="E136" s="111" t="s">
        <v>1407</v>
      </c>
      <c r="F136" s="111" t="s">
        <v>2005</v>
      </c>
      <c r="G136" s="111" t="s">
        <v>2005</v>
      </c>
      <c r="H136" s="171">
        <v>522.08000000000004</v>
      </c>
      <c r="I136" s="33">
        <v>45229</v>
      </c>
      <c r="J136" s="33">
        <v>45229</v>
      </c>
      <c r="K136" s="171">
        <v>522.08000000000004</v>
      </c>
    </row>
    <row r="137" spans="1:11">
      <c r="A137" s="164" t="s">
        <v>2008</v>
      </c>
      <c r="B137" s="28">
        <v>80004030559</v>
      </c>
      <c r="C137" s="28" t="s">
        <v>1671</v>
      </c>
      <c r="D137" s="170" t="s">
        <v>2009</v>
      </c>
      <c r="E137" s="111" t="s">
        <v>1407</v>
      </c>
      <c r="F137" s="111" t="s">
        <v>2010</v>
      </c>
      <c r="G137" s="111" t="s">
        <v>2010</v>
      </c>
      <c r="H137" s="171">
        <v>8900</v>
      </c>
      <c r="I137" s="33">
        <v>45230</v>
      </c>
      <c r="J137" s="33">
        <v>45275</v>
      </c>
      <c r="K137" s="171">
        <v>8900</v>
      </c>
    </row>
    <row r="138" spans="1:11">
      <c r="A138" s="164" t="s">
        <v>2011</v>
      </c>
      <c r="B138" s="28">
        <v>80004030559</v>
      </c>
      <c r="C138" s="28" t="s">
        <v>1671</v>
      </c>
      <c r="D138" s="111" t="s">
        <v>2012</v>
      </c>
      <c r="E138" s="111" t="s">
        <v>1407</v>
      </c>
      <c r="F138" s="111" t="s">
        <v>1700</v>
      </c>
      <c r="G138" s="111" t="s">
        <v>1700</v>
      </c>
      <c r="H138" s="171">
        <v>818.5</v>
      </c>
      <c r="I138" s="33">
        <v>45236</v>
      </c>
      <c r="J138" s="33">
        <v>45236</v>
      </c>
      <c r="K138" s="171">
        <v>818.5</v>
      </c>
    </row>
    <row r="139" spans="1:11">
      <c r="A139" s="164" t="s">
        <v>2013</v>
      </c>
      <c r="B139" s="28">
        <v>80004030559</v>
      </c>
      <c r="C139" s="28" t="s">
        <v>1671</v>
      </c>
      <c r="D139" s="111" t="s">
        <v>2014</v>
      </c>
      <c r="E139" s="111" t="s">
        <v>1407</v>
      </c>
      <c r="F139" s="111" t="s">
        <v>1714</v>
      </c>
      <c r="G139" s="111" t="s">
        <v>1714</v>
      </c>
      <c r="H139" s="171">
        <v>994.8</v>
      </c>
      <c r="I139" s="33">
        <v>45237</v>
      </c>
      <c r="J139" s="33">
        <v>45237</v>
      </c>
      <c r="K139" s="171">
        <v>994.8</v>
      </c>
    </row>
    <row r="140" spans="1:11">
      <c r="A140" s="167" t="s">
        <v>2015</v>
      </c>
      <c r="B140" s="28">
        <v>80004030559</v>
      </c>
      <c r="C140" s="28" t="s">
        <v>1671</v>
      </c>
      <c r="D140" s="111" t="s">
        <v>2016</v>
      </c>
      <c r="E140" s="111" t="s">
        <v>1407</v>
      </c>
      <c r="F140" s="111" t="s">
        <v>1700</v>
      </c>
      <c r="G140" s="111" t="s">
        <v>1700</v>
      </c>
      <c r="H140" s="171">
        <v>390.4</v>
      </c>
      <c r="I140" s="33">
        <v>45237</v>
      </c>
      <c r="J140" s="33">
        <v>45237</v>
      </c>
      <c r="K140" s="171">
        <v>390.4</v>
      </c>
    </row>
    <row r="141" spans="1:11">
      <c r="A141" s="164" t="s">
        <v>2017</v>
      </c>
      <c r="B141" s="28">
        <v>80004030559</v>
      </c>
      <c r="C141" s="28" t="s">
        <v>1671</v>
      </c>
      <c r="D141" s="170" t="s">
        <v>2018</v>
      </c>
      <c r="E141" s="111" t="s">
        <v>1407</v>
      </c>
      <c r="F141" s="111" t="s">
        <v>2019</v>
      </c>
      <c r="G141" s="111" t="s">
        <v>2019</v>
      </c>
      <c r="H141" s="171">
        <v>325</v>
      </c>
      <c r="I141" s="33">
        <v>45240</v>
      </c>
      <c r="J141" s="33">
        <v>45240</v>
      </c>
      <c r="K141" s="171">
        <v>325</v>
      </c>
    </row>
    <row r="142" spans="1:11">
      <c r="A142" s="167" t="s">
        <v>2020</v>
      </c>
      <c r="B142" s="28">
        <v>80004030559</v>
      </c>
      <c r="C142" s="28" t="s">
        <v>1671</v>
      </c>
      <c r="D142" s="111" t="s">
        <v>2021</v>
      </c>
      <c r="E142" s="111" t="s">
        <v>1407</v>
      </c>
      <c r="F142" s="111" t="s">
        <v>1892</v>
      </c>
      <c r="G142" s="111" t="s">
        <v>1892</v>
      </c>
      <c r="H142" s="171">
        <v>264</v>
      </c>
      <c r="I142" s="33">
        <v>45244</v>
      </c>
      <c r="J142" s="33">
        <v>45244</v>
      </c>
      <c r="K142" s="171">
        <v>264</v>
      </c>
    </row>
    <row r="143" spans="1:11">
      <c r="A143" s="167" t="s">
        <v>2022</v>
      </c>
      <c r="B143" s="28">
        <v>80004030559</v>
      </c>
      <c r="C143" s="28" t="s">
        <v>1671</v>
      </c>
      <c r="D143" s="111" t="s">
        <v>2023</v>
      </c>
      <c r="E143" s="111" t="s">
        <v>1407</v>
      </c>
      <c r="F143" s="111" t="s">
        <v>1912</v>
      </c>
      <c r="G143" s="111" t="s">
        <v>1912</v>
      </c>
      <c r="H143" s="171">
        <v>217.21</v>
      </c>
      <c r="I143" s="33">
        <v>45244</v>
      </c>
      <c r="J143" s="33">
        <v>45244</v>
      </c>
      <c r="K143" s="171">
        <v>217.21</v>
      </c>
    </row>
    <row r="144" spans="1:11">
      <c r="A144" s="167" t="s">
        <v>2024</v>
      </c>
      <c r="B144" s="28">
        <v>80004030559</v>
      </c>
      <c r="C144" s="28" t="s">
        <v>1671</v>
      </c>
      <c r="D144" s="111" t="s">
        <v>2025</v>
      </c>
      <c r="E144" s="111" t="s">
        <v>1407</v>
      </c>
      <c r="F144" s="111" t="s">
        <v>1700</v>
      </c>
      <c r="G144" s="111" t="s">
        <v>1700</v>
      </c>
      <c r="H144" s="171">
        <v>1113.8</v>
      </c>
      <c r="I144" s="33">
        <v>45244</v>
      </c>
      <c r="J144" s="33">
        <v>45244</v>
      </c>
      <c r="K144" s="171">
        <v>1113.8</v>
      </c>
    </row>
    <row r="145" spans="1:11">
      <c r="A145" s="167" t="s">
        <v>2026</v>
      </c>
      <c r="B145" s="28">
        <v>80004030559</v>
      </c>
      <c r="C145" s="28" t="s">
        <v>1671</v>
      </c>
      <c r="D145" s="111" t="s">
        <v>2027</v>
      </c>
      <c r="E145" s="111" t="s">
        <v>1407</v>
      </c>
      <c r="F145" s="111" t="s">
        <v>1764</v>
      </c>
      <c r="G145" s="111" t="s">
        <v>1764</v>
      </c>
      <c r="H145" s="171">
        <v>306.56</v>
      </c>
      <c r="I145" s="33">
        <v>45244</v>
      </c>
      <c r="J145" s="33">
        <v>45244</v>
      </c>
      <c r="K145" s="171">
        <v>306.56</v>
      </c>
    </row>
    <row r="146" spans="1:11">
      <c r="A146" s="167" t="s">
        <v>2028</v>
      </c>
      <c r="B146" s="28">
        <v>80004030559</v>
      </c>
      <c r="C146" s="28" t="s">
        <v>1671</v>
      </c>
      <c r="D146" s="111" t="s">
        <v>2029</v>
      </c>
      <c r="E146" s="111" t="s">
        <v>1407</v>
      </c>
      <c r="F146" s="111" t="s">
        <v>1691</v>
      </c>
      <c r="G146" s="111" t="s">
        <v>1691</v>
      </c>
      <c r="H146" s="171">
        <v>4832.51</v>
      </c>
      <c r="I146" s="33">
        <v>45250</v>
      </c>
      <c r="J146" s="33">
        <v>45250</v>
      </c>
      <c r="K146" s="171">
        <v>4832.51</v>
      </c>
    </row>
    <row r="147" spans="1:11">
      <c r="A147" s="167" t="s">
        <v>2030</v>
      </c>
      <c r="B147" s="28">
        <v>80004030559</v>
      </c>
      <c r="C147" s="28" t="s">
        <v>1671</v>
      </c>
      <c r="D147" s="111" t="s">
        <v>2031</v>
      </c>
      <c r="E147" s="111" t="s">
        <v>1407</v>
      </c>
      <c r="F147" s="111" t="s">
        <v>1723</v>
      </c>
      <c r="G147" s="111" t="s">
        <v>1723</v>
      </c>
      <c r="H147" s="171">
        <v>400</v>
      </c>
      <c r="I147" s="33">
        <v>45250</v>
      </c>
      <c r="J147" s="33">
        <v>45250</v>
      </c>
      <c r="K147" s="171">
        <v>400</v>
      </c>
    </row>
    <row r="148" spans="1:11">
      <c r="A148" s="155" t="s">
        <v>2032</v>
      </c>
      <c r="B148" s="28">
        <v>80004030559</v>
      </c>
      <c r="C148" s="28" t="s">
        <v>1671</v>
      </c>
      <c r="D148" s="111" t="s">
        <v>2033</v>
      </c>
      <c r="E148" s="111" t="s">
        <v>1407</v>
      </c>
      <c r="F148" s="111" t="s">
        <v>1935</v>
      </c>
      <c r="G148" s="111" t="s">
        <v>1935</v>
      </c>
      <c r="H148" s="171">
        <v>434.9</v>
      </c>
      <c r="I148" s="33">
        <v>45252</v>
      </c>
      <c r="J148" s="33">
        <v>45252</v>
      </c>
      <c r="K148" s="171">
        <v>434.9</v>
      </c>
    </row>
    <row r="149" spans="1:11">
      <c r="A149" s="172" t="s">
        <v>2034</v>
      </c>
      <c r="B149" s="28">
        <v>80004030559</v>
      </c>
      <c r="C149" s="28" t="s">
        <v>1671</v>
      </c>
      <c r="D149" s="111" t="s">
        <v>2035</v>
      </c>
      <c r="E149" s="111" t="s">
        <v>1407</v>
      </c>
      <c r="F149" s="111" t="s">
        <v>2036</v>
      </c>
      <c r="G149" s="111" t="s">
        <v>2036</v>
      </c>
      <c r="H149" s="171">
        <v>1640.33</v>
      </c>
      <c r="I149" s="33">
        <v>45253</v>
      </c>
      <c r="J149" s="33">
        <v>45253</v>
      </c>
      <c r="K149" s="171">
        <v>1640.33</v>
      </c>
    </row>
    <row r="150" spans="1:11">
      <c r="A150" s="155" t="s">
        <v>2037</v>
      </c>
      <c r="B150" s="28">
        <v>80004030559</v>
      </c>
      <c r="C150" s="28" t="s">
        <v>1671</v>
      </c>
      <c r="D150" s="111" t="s">
        <v>2038</v>
      </c>
      <c r="E150" s="111" t="s">
        <v>1407</v>
      </c>
      <c r="F150" s="111" t="s">
        <v>1714</v>
      </c>
      <c r="G150" s="111" t="s">
        <v>1714</v>
      </c>
      <c r="H150" s="171">
        <v>25</v>
      </c>
      <c r="I150" s="33">
        <v>45217</v>
      </c>
      <c r="J150" s="33">
        <v>45217</v>
      </c>
      <c r="K150" s="171">
        <v>25</v>
      </c>
    </row>
    <row r="151" spans="1:11">
      <c r="A151" s="167" t="s">
        <v>2039</v>
      </c>
      <c r="B151" s="28">
        <v>80004030559</v>
      </c>
      <c r="C151" s="28" t="s">
        <v>1671</v>
      </c>
      <c r="D151" s="111" t="s">
        <v>2040</v>
      </c>
      <c r="E151" s="111" t="s">
        <v>1407</v>
      </c>
      <c r="F151" s="111" t="s">
        <v>1723</v>
      </c>
      <c r="G151" s="111" t="s">
        <v>1723</v>
      </c>
      <c r="H151" s="171">
        <v>1640</v>
      </c>
      <c r="I151" s="33">
        <v>45253</v>
      </c>
      <c r="J151" s="33">
        <v>45253</v>
      </c>
      <c r="K151" s="171">
        <v>1640</v>
      </c>
    </row>
    <row r="152" spans="1:11">
      <c r="A152" s="155" t="s">
        <v>2041</v>
      </c>
      <c r="B152" s="28">
        <v>80004030559</v>
      </c>
      <c r="C152" s="28" t="s">
        <v>1671</v>
      </c>
      <c r="D152" s="111" t="s">
        <v>2042</v>
      </c>
      <c r="E152" s="111" t="s">
        <v>1407</v>
      </c>
      <c r="F152" s="111" t="s">
        <v>1868</v>
      </c>
      <c r="G152" s="111" t="s">
        <v>1868</v>
      </c>
      <c r="H152" s="171">
        <v>934.5</v>
      </c>
      <c r="I152" s="33">
        <v>45255</v>
      </c>
      <c r="J152" s="33">
        <v>45255</v>
      </c>
      <c r="K152" s="171">
        <v>934.5</v>
      </c>
    </row>
    <row r="153" spans="1:11">
      <c r="A153" s="164" t="s">
        <v>2043</v>
      </c>
      <c r="B153" s="28">
        <v>80004030559</v>
      </c>
      <c r="C153" s="28" t="s">
        <v>1671</v>
      </c>
      <c r="D153" s="111" t="s">
        <v>2044</v>
      </c>
      <c r="E153" s="111" t="s">
        <v>1407</v>
      </c>
      <c r="F153" s="166" t="s">
        <v>1815</v>
      </c>
      <c r="G153" s="166" t="s">
        <v>1815</v>
      </c>
      <c r="H153" s="171">
        <v>366.67</v>
      </c>
      <c r="I153" s="33">
        <v>45257</v>
      </c>
      <c r="J153" s="33">
        <v>45257</v>
      </c>
      <c r="K153" s="171">
        <v>366.67</v>
      </c>
    </row>
    <row r="154" spans="1:11">
      <c r="A154" s="155" t="s">
        <v>2045</v>
      </c>
      <c r="B154" s="28">
        <v>80004030559</v>
      </c>
      <c r="C154" s="28" t="s">
        <v>1671</v>
      </c>
      <c r="D154" s="111" t="s">
        <v>2046</v>
      </c>
      <c r="E154" s="111" t="s">
        <v>1407</v>
      </c>
      <c r="F154" s="111" t="s">
        <v>2047</v>
      </c>
      <c r="G154" s="111" t="s">
        <v>2047</v>
      </c>
      <c r="H154" s="171">
        <v>8509.7999999999993</v>
      </c>
      <c r="I154" s="33">
        <v>45257</v>
      </c>
      <c r="J154" s="33">
        <v>45257</v>
      </c>
      <c r="K154" s="171">
        <v>8509.7999999999993</v>
      </c>
    </row>
    <row r="155" spans="1:11" ht="25.5">
      <c r="A155" s="155" t="s">
        <v>2048</v>
      </c>
      <c r="B155" s="28">
        <v>80004030559</v>
      </c>
      <c r="C155" s="28" t="s">
        <v>1671</v>
      </c>
      <c r="D155" s="111" t="s">
        <v>2049</v>
      </c>
      <c r="E155" s="111" t="s">
        <v>1407</v>
      </c>
      <c r="F155" s="111" t="s">
        <v>1942</v>
      </c>
      <c r="G155" s="111" t="s">
        <v>1942</v>
      </c>
      <c r="H155" s="171">
        <v>915</v>
      </c>
      <c r="I155" s="33">
        <v>45257</v>
      </c>
      <c r="J155" s="33">
        <v>45257</v>
      </c>
      <c r="K155" s="171">
        <v>915</v>
      </c>
    </row>
    <row r="156" spans="1:11">
      <c r="A156" s="167" t="s">
        <v>2050</v>
      </c>
      <c r="B156" s="28">
        <v>80004030559</v>
      </c>
      <c r="C156" s="28" t="s">
        <v>1671</v>
      </c>
      <c r="D156" s="111" t="s">
        <v>2051</v>
      </c>
      <c r="E156" s="111" t="s">
        <v>1407</v>
      </c>
      <c r="F156" s="111" t="s">
        <v>1703</v>
      </c>
      <c r="G156" s="111" t="s">
        <v>1703</v>
      </c>
      <c r="H156" s="171">
        <v>5707.52</v>
      </c>
      <c r="I156" s="33">
        <v>45257</v>
      </c>
      <c r="J156" s="33">
        <v>45257</v>
      </c>
      <c r="K156" s="171">
        <v>5707.52</v>
      </c>
    </row>
    <row r="157" spans="1:11">
      <c r="A157" s="167" t="s">
        <v>2052</v>
      </c>
      <c r="B157" s="28">
        <v>80004030559</v>
      </c>
      <c r="C157" s="28" t="s">
        <v>1671</v>
      </c>
      <c r="D157" s="111" t="s">
        <v>2053</v>
      </c>
      <c r="E157" s="111" t="s">
        <v>1407</v>
      </c>
      <c r="F157" s="111" t="s">
        <v>2054</v>
      </c>
      <c r="G157" s="111" t="s">
        <v>2054</v>
      </c>
      <c r="H157" s="171">
        <v>1147.18</v>
      </c>
      <c r="I157" s="33">
        <v>45258</v>
      </c>
      <c r="J157" s="33">
        <v>45258</v>
      </c>
      <c r="K157" s="171">
        <v>1147.18</v>
      </c>
    </row>
    <row r="158" spans="1:11">
      <c r="A158" s="167" t="s">
        <v>2055</v>
      </c>
      <c r="B158" s="28">
        <v>80004030559</v>
      </c>
      <c r="C158" s="28" t="s">
        <v>1671</v>
      </c>
      <c r="D158" s="111" t="s">
        <v>2056</v>
      </c>
      <c r="E158" s="111" t="s">
        <v>1407</v>
      </c>
      <c r="F158" s="111" t="s">
        <v>1857</v>
      </c>
      <c r="G158" s="111" t="s">
        <v>1857</v>
      </c>
      <c r="H158" s="171">
        <v>449.34</v>
      </c>
      <c r="I158" s="33">
        <v>45258</v>
      </c>
      <c r="J158" s="33">
        <v>45258</v>
      </c>
      <c r="K158" s="171">
        <v>449.34</v>
      </c>
    </row>
    <row r="159" spans="1:11" ht="15.75">
      <c r="A159" s="164" t="s">
        <v>2057</v>
      </c>
      <c r="B159" s="28">
        <v>80004030559</v>
      </c>
      <c r="C159" s="28" t="s">
        <v>1671</v>
      </c>
      <c r="D159" s="173" t="s">
        <v>2058</v>
      </c>
      <c r="E159" s="111" t="s">
        <v>1407</v>
      </c>
      <c r="F159" s="111" t="s">
        <v>2059</v>
      </c>
      <c r="G159" s="111" t="s">
        <v>2059</v>
      </c>
      <c r="H159" s="171">
        <v>368.59</v>
      </c>
      <c r="I159" s="33">
        <v>45261</v>
      </c>
      <c r="J159" s="33">
        <v>45261</v>
      </c>
      <c r="K159" s="171">
        <v>368.59</v>
      </c>
    </row>
    <row r="160" spans="1:11">
      <c r="A160" s="167" t="s">
        <v>2060</v>
      </c>
      <c r="B160" s="28">
        <v>80004030559</v>
      </c>
      <c r="C160" s="28" t="s">
        <v>1671</v>
      </c>
      <c r="D160" s="111" t="s">
        <v>1921</v>
      </c>
      <c r="E160" s="111" t="s">
        <v>1407</v>
      </c>
      <c r="F160" s="111" t="s">
        <v>1922</v>
      </c>
      <c r="G160" s="111" t="s">
        <v>1922</v>
      </c>
      <c r="H160" s="171">
        <v>42.62</v>
      </c>
      <c r="I160" s="33">
        <v>45264</v>
      </c>
      <c r="J160" s="33">
        <v>45264</v>
      </c>
      <c r="K160" s="171">
        <v>42.62</v>
      </c>
    </row>
    <row r="161" spans="1:11">
      <c r="A161" s="167" t="s">
        <v>2061</v>
      </c>
      <c r="B161" s="28">
        <v>80004030559</v>
      </c>
      <c r="C161" s="28" t="s">
        <v>1671</v>
      </c>
      <c r="D161" s="111" t="s">
        <v>2062</v>
      </c>
      <c r="E161" s="111" t="s">
        <v>1407</v>
      </c>
      <c r="F161" s="111" t="s">
        <v>1743</v>
      </c>
      <c r="G161" s="111" t="s">
        <v>1743</v>
      </c>
      <c r="H161" s="171">
        <v>1531.46</v>
      </c>
      <c r="I161" s="33">
        <v>45264</v>
      </c>
      <c r="J161" s="33">
        <v>45264</v>
      </c>
      <c r="K161" s="171">
        <v>1531.46</v>
      </c>
    </row>
    <row r="162" spans="1:11">
      <c r="A162" s="167" t="s">
        <v>2063</v>
      </c>
      <c r="B162" s="28">
        <v>80004030559</v>
      </c>
      <c r="C162" s="28" t="s">
        <v>1671</v>
      </c>
      <c r="D162" s="111" t="s">
        <v>2064</v>
      </c>
      <c r="E162" s="111" t="s">
        <v>1407</v>
      </c>
      <c r="F162" s="111" t="s">
        <v>1769</v>
      </c>
      <c r="G162" s="111" t="s">
        <v>1769</v>
      </c>
      <c r="H162" s="171">
        <v>539.51</v>
      </c>
      <c r="I162" s="33">
        <v>45264</v>
      </c>
      <c r="J162" s="33">
        <v>45264</v>
      </c>
      <c r="K162" s="171">
        <v>539.51</v>
      </c>
    </row>
    <row r="163" spans="1:11">
      <c r="A163" s="167" t="s">
        <v>2065</v>
      </c>
      <c r="B163" s="28">
        <v>80004030559</v>
      </c>
      <c r="C163" s="28" t="s">
        <v>1671</v>
      </c>
      <c r="D163" s="111" t="s">
        <v>2066</v>
      </c>
      <c r="E163" s="111" t="s">
        <v>1407</v>
      </c>
      <c r="F163" s="111" t="s">
        <v>2067</v>
      </c>
      <c r="G163" s="111" t="s">
        <v>2067</v>
      </c>
      <c r="H163" s="171">
        <v>1300</v>
      </c>
      <c r="I163" s="33">
        <v>45264</v>
      </c>
      <c r="J163" s="33">
        <v>45264</v>
      </c>
      <c r="K163" s="171">
        <v>1300</v>
      </c>
    </row>
    <row r="164" spans="1:11">
      <c r="A164" s="167" t="s">
        <v>2068</v>
      </c>
      <c r="B164" s="28">
        <v>80004030559</v>
      </c>
      <c r="C164" s="28" t="s">
        <v>1671</v>
      </c>
      <c r="D164" s="111" t="s">
        <v>2069</v>
      </c>
      <c r="E164" s="111" t="s">
        <v>1407</v>
      </c>
      <c r="F164" s="111" t="s">
        <v>2070</v>
      </c>
      <c r="G164" s="111" t="s">
        <v>2070</v>
      </c>
      <c r="H164" s="171">
        <v>1930</v>
      </c>
      <c r="I164" s="33">
        <v>45264</v>
      </c>
      <c r="J164" s="33">
        <v>45264</v>
      </c>
      <c r="K164" s="171">
        <v>1930</v>
      </c>
    </row>
    <row r="165" spans="1:11">
      <c r="A165" s="167" t="s">
        <v>2071</v>
      </c>
      <c r="B165" s="28">
        <v>80004030559</v>
      </c>
      <c r="C165" s="28" t="s">
        <v>1671</v>
      </c>
      <c r="D165" s="28" t="s">
        <v>2072</v>
      </c>
      <c r="E165" s="111" t="s">
        <v>1407</v>
      </c>
      <c r="F165" s="111" t="s">
        <v>1731</v>
      </c>
      <c r="G165" s="111" t="s">
        <v>1731</v>
      </c>
      <c r="H165" s="171">
        <v>8150</v>
      </c>
      <c r="I165" s="33">
        <v>45266</v>
      </c>
      <c r="J165" s="33">
        <v>45266</v>
      </c>
      <c r="K165" s="171">
        <v>8150</v>
      </c>
    </row>
    <row r="166" spans="1:11">
      <c r="A166" s="167" t="s">
        <v>2073</v>
      </c>
      <c r="B166" s="28">
        <v>80004030559</v>
      </c>
      <c r="C166" s="28" t="s">
        <v>1671</v>
      </c>
      <c r="D166" s="111" t="s">
        <v>2074</v>
      </c>
      <c r="E166" s="111" t="s">
        <v>1407</v>
      </c>
      <c r="F166" s="111" t="s">
        <v>1756</v>
      </c>
      <c r="G166" s="111" t="s">
        <v>1756</v>
      </c>
      <c r="H166" s="156">
        <v>210</v>
      </c>
      <c r="I166" s="162">
        <v>45267</v>
      </c>
      <c r="J166" s="162">
        <v>45267</v>
      </c>
      <c r="K166" s="156">
        <v>210</v>
      </c>
    </row>
    <row r="167" spans="1:11">
      <c r="A167" s="164" t="s">
        <v>2075</v>
      </c>
      <c r="B167" s="28">
        <v>80004030559</v>
      </c>
      <c r="C167" s="28" t="s">
        <v>1671</v>
      </c>
      <c r="D167" s="170" t="s">
        <v>2076</v>
      </c>
      <c r="E167" s="111" t="s">
        <v>1407</v>
      </c>
      <c r="F167" s="111" t="s">
        <v>1892</v>
      </c>
      <c r="G167" s="111" t="s">
        <v>1892</v>
      </c>
      <c r="H167" s="156">
        <v>1350</v>
      </c>
      <c r="I167" s="162">
        <v>45271</v>
      </c>
      <c r="J167" s="162">
        <v>45271</v>
      </c>
      <c r="K167" s="156">
        <v>1350</v>
      </c>
    </row>
    <row r="168" spans="1:11">
      <c r="A168" s="167" t="s">
        <v>2077</v>
      </c>
      <c r="B168" s="28">
        <v>80004030559</v>
      </c>
      <c r="C168" s="28" t="s">
        <v>1671</v>
      </c>
      <c r="D168" s="28" t="s">
        <v>2078</v>
      </c>
      <c r="E168" s="111" t="s">
        <v>1407</v>
      </c>
      <c r="F168" s="111" t="s">
        <v>1954</v>
      </c>
      <c r="G168" s="111" t="s">
        <v>1954</v>
      </c>
      <c r="H168" s="156">
        <v>3322.01</v>
      </c>
      <c r="I168" s="33">
        <v>45271</v>
      </c>
      <c r="J168" s="33">
        <v>45271</v>
      </c>
      <c r="K168" s="156">
        <v>3322.01</v>
      </c>
    </row>
    <row r="169" spans="1:11">
      <c r="A169" s="167" t="s">
        <v>2079</v>
      </c>
      <c r="B169" s="28">
        <v>80004030559</v>
      </c>
      <c r="C169" s="28" t="s">
        <v>1671</v>
      </c>
      <c r="D169" s="28" t="s">
        <v>2080</v>
      </c>
      <c r="E169" s="111" t="s">
        <v>1407</v>
      </c>
      <c r="F169" s="111" t="s">
        <v>1935</v>
      </c>
      <c r="G169" s="111" t="s">
        <v>1935</v>
      </c>
      <c r="H169" s="156">
        <v>1600</v>
      </c>
      <c r="I169" s="33">
        <v>45273</v>
      </c>
      <c r="J169" s="33">
        <v>45273</v>
      </c>
      <c r="K169" s="156">
        <v>1600</v>
      </c>
    </row>
    <row r="170" spans="1:11">
      <c r="A170" s="167" t="s">
        <v>2081</v>
      </c>
      <c r="B170" s="28">
        <v>80004030559</v>
      </c>
      <c r="C170" s="28" t="s">
        <v>1671</v>
      </c>
      <c r="D170" s="28" t="s">
        <v>2082</v>
      </c>
      <c r="E170" s="111" t="s">
        <v>1778</v>
      </c>
      <c r="F170" s="111" t="s">
        <v>1779</v>
      </c>
      <c r="G170" s="111" t="s">
        <v>1779</v>
      </c>
      <c r="H170" s="156">
        <v>5000</v>
      </c>
      <c r="I170" s="33">
        <v>45274</v>
      </c>
      <c r="J170" s="33">
        <v>45274</v>
      </c>
      <c r="K170" s="156">
        <v>5000</v>
      </c>
    </row>
    <row r="171" spans="1:11">
      <c r="A171" s="167" t="s">
        <v>2083</v>
      </c>
      <c r="B171" s="28">
        <v>80004030559</v>
      </c>
      <c r="C171" s="28" t="s">
        <v>1671</v>
      </c>
      <c r="D171" s="28" t="s">
        <v>2084</v>
      </c>
      <c r="E171" s="111" t="s">
        <v>1407</v>
      </c>
      <c r="F171" s="111" t="s">
        <v>1912</v>
      </c>
      <c r="G171" s="111" t="s">
        <v>1912</v>
      </c>
      <c r="H171" s="156">
        <v>377.05</v>
      </c>
      <c r="I171" s="33">
        <v>45279</v>
      </c>
      <c r="J171" s="33">
        <v>45279</v>
      </c>
      <c r="K171" s="156">
        <v>377.05</v>
      </c>
    </row>
  </sheetData>
  <mergeCells count="2">
    <mergeCell ref="A1:K1"/>
    <mergeCell ref="A2:K2"/>
  </mergeCells>
  <hyperlinks>
    <hyperlink ref="A11" r:id="rId1" display="https://smartcig.anticorruzione.it/AVCP-SmartCig/preparaDettaglioComunicazioneOS.action?codDettaglioCarnet=60425308" xr:uid="{00000000-0004-0000-0100-000000000000}"/>
  </hyperlinks>
  <pageMargins left="0.7" right="0.7" top="0.75" bottom="0.75" header="0.3" footer="0.3"/>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D15A6-8015-49D4-B151-1782647ECEF3}">
  <dimension ref="A1:K167"/>
  <sheetViews>
    <sheetView workbookViewId="0">
      <selection activeCell="D157" sqref="D157"/>
    </sheetView>
  </sheetViews>
  <sheetFormatPr defaultRowHeight="15"/>
  <cols>
    <col min="1" max="1" width="12.5703125" bestFit="1" customWidth="1"/>
    <col min="2" max="2" width="12" bestFit="1" customWidth="1"/>
    <col min="3" max="3" width="30.5703125" bestFit="1" customWidth="1"/>
    <col min="4" max="4" width="61.85546875" bestFit="1" customWidth="1"/>
    <col min="5" max="5" width="22.7109375" bestFit="1" customWidth="1"/>
    <col min="6" max="6" width="82.85546875" customWidth="1"/>
    <col min="7" max="7" width="44.85546875" bestFit="1" customWidth="1"/>
    <col min="8" max="8" width="10.28515625" bestFit="1" customWidth="1"/>
    <col min="9" max="10" width="10.7109375" bestFit="1" customWidth="1"/>
    <col min="11" max="11" width="11.28515625" bestFit="1" customWidth="1"/>
  </cols>
  <sheetData>
    <row r="1" spans="1:11" ht="93.75" customHeight="1">
      <c r="A1" s="193" t="s">
        <v>2085</v>
      </c>
      <c r="B1" s="194"/>
      <c r="C1" s="194"/>
      <c r="D1" s="194"/>
      <c r="E1" s="194"/>
      <c r="F1" s="194"/>
      <c r="G1" s="194"/>
      <c r="H1" s="194"/>
      <c r="I1" s="194"/>
      <c r="J1" s="194"/>
      <c r="K1" s="194"/>
    </row>
    <row r="2" spans="1:11" ht="120.75" customHeight="1">
      <c r="A2" s="195" t="s">
        <v>11</v>
      </c>
      <c r="B2" s="195"/>
      <c r="C2" s="195"/>
      <c r="D2" s="195"/>
      <c r="E2" s="195"/>
      <c r="F2" s="195"/>
      <c r="G2" s="195"/>
      <c r="H2" s="195"/>
      <c r="I2" s="195"/>
      <c r="J2" s="195"/>
      <c r="K2" s="195"/>
    </row>
    <row r="3" spans="1:11" ht="54">
      <c r="A3" s="1" t="s">
        <v>0</v>
      </c>
      <c r="B3" s="1" t="s">
        <v>1</v>
      </c>
      <c r="C3" s="2" t="s">
        <v>2</v>
      </c>
      <c r="D3" s="2" t="s">
        <v>3</v>
      </c>
      <c r="E3" s="3" t="s">
        <v>4</v>
      </c>
      <c r="F3" s="2" t="s">
        <v>5</v>
      </c>
      <c r="G3" s="2" t="s">
        <v>6</v>
      </c>
      <c r="H3" s="4" t="s">
        <v>7</v>
      </c>
      <c r="I3" s="5" t="s">
        <v>8</v>
      </c>
      <c r="J3" s="5" t="s">
        <v>9</v>
      </c>
      <c r="K3" s="4" t="s">
        <v>10</v>
      </c>
    </row>
    <row r="4" spans="1:11" ht="25.5">
      <c r="A4" s="28" t="s">
        <v>2482</v>
      </c>
      <c r="B4" s="28">
        <v>81001230556</v>
      </c>
      <c r="C4" s="28" t="s">
        <v>2087</v>
      </c>
      <c r="D4" s="30" t="s">
        <v>2483</v>
      </c>
      <c r="E4" s="31" t="s">
        <v>2089</v>
      </c>
      <c r="F4" s="28" t="s">
        <v>2304</v>
      </c>
      <c r="G4" s="28" t="s">
        <v>2304</v>
      </c>
      <c r="H4" s="32">
        <v>216</v>
      </c>
      <c r="I4" s="33">
        <v>44914</v>
      </c>
      <c r="J4" s="33">
        <v>44991</v>
      </c>
      <c r="K4" s="32">
        <v>216</v>
      </c>
    </row>
    <row r="5" spans="1:11" ht="25.5">
      <c r="A5" s="28" t="s">
        <v>2484</v>
      </c>
      <c r="B5" s="28">
        <v>81001230556</v>
      </c>
      <c r="C5" s="28" t="s">
        <v>2087</v>
      </c>
      <c r="D5" s="30" t="s">
        <v>2485</v>
      </c>
      <c r="E5" s="31" t="s">
        <v>2486</v>
      </c>
      <c r="F5" s="28" t="s">
        <v>2487</v>
      </c>
      <c r="G5" s="28" t="s">
        <v>2487</v>
      </c>
      <c r="H5" s="34" t="s">
        <v>2294</v>
      </c>
      <c r="I5" s="33">
        <v>37622</v>
      </c>
      <c r="J5" s="33" t="s">
        <v>2294</v>
      </c>
      <c r="K5" s="32">
        <v>180446.89</v>
      </c>
    </row>
    <row r="6" spans="1:11" ht="25.5">
      <c r="A6" s="28" t="s">
        <v>2488</v>
      </c>
      <c r="B6" s="28">
        <v>81001230556</v>
      </c>
      <c r="C6" s="28" t="s">
        <v>2087</v>
      </c>
      <c r="D6" s="30" t="s">
        <v>2489</v>
      </c>
      <c r="E6" s="31" t="s">
        <v>2490</v>
      </c>
      <c r="F6" s="28" t="s">
        <v>2491</v>
      </c>
      <c r="G6" s="28" t="s">
        <v>2491</v>
      </c>
      <c r="H6" s="32">
        <v>11880</v>
      </c>
      <c r="I6" s="33">
        <v>43742</v>
      </c>
      <c r="J6" s="33">
        <v>45568</v>
      </c>
      <c r="K6" s="32">
        <v>2324.3200000000002</v>
      </c>
    </row>
    <row r="7" spans="1:11" ht="30">
      <c r="A7" s="28" t="s">
        <v>2492</v>
      </c>
      <c r="B7" s="28">
        <v>81001230556</v>
      </c>
      <c r="C7" s="28" t="s">
        <v>2087</v>
      </c>
      <c r="D7" s="30" t="s">
        <v>2493</v>
      </c>
      <c r="E7" s="31" t="s">
        <v>2123</v>
      </c>
      <c r="F7" s="28" t="s">
        <v>2494</v>
      </c>
      <c r="G7" s="28" t="s">
        <v>2103</v>
      </c>
      <c r="H7" s="32">
        <v>13104</v>
      </c>
      <c r="I7" s="33">
        <v>44839</v>
      </c>
      <c r="J7" s="33">
        <v>44926</v>
      </c>
      <c r="K7" s="32">
        <v>13104</v>
      </c>
    </row>
    <row r="8" spans="1:11">
      <c r="A8" s="28" t="s">
        <v>2495</v>
      </c>
      <c r="B8" s="28">
        <v>81001230556</v>
      </c>
      <c r="C8" s="28" t="s">
        <v>2087</v>
      </c>
      <c r="D8" s="30" t="s">
        <v>2496</v>
      </c>
      <c r="E8" s="31" t="s">
        <v>2123</v>
      </c>
      <c r="F8" s="28" t="s">
        <v>2497</v>
      </c>
      <c r="G8" s="28" t="s">
        <v>2498</v>
      </c>
      <c r="H8" s="32">
        <v>9728</v>
      </c>
      <c r="I8" s="33">
        <v>44798</v>
      </c>
      <c r="J8" s="33">
        <v>44926</v>
      </c>
      <c r="K8" s="32">
        <v>3032.72</v>
      </c>
    </row>
    <row r="9" spans="1:11" ht="30">
      <c r="A9" s="28" t="s">
        <v>2499</v>
      </c>
      <c r="B9" s="28">
        <v>81001230556</v>
      </c>
      <c r="C9" s="28" t="s">
        <v>2087</v>
      </c>
      <c r="D9" s="30" t="s">
        <v>2500</v>
      </c>
      <c r="E9" s="31" t="s">
        <v>2123</v>
      </c>
      <c r="F9" s="28" t="s">
        <v>2501</v>
      </c>
      <c r="G9" s="28" t="s">
        <v>2279</v>
      </c>
      <c r="H9" s="32">
        <v>25976.85</v>
      </c>
      <c r="I9" s="33">
        <v>44896</v>
      </c>
      <c r="J9" s="33">
        <v>44991</v>
      </c>
      <c r="K9" s="32">
        <v>25976.85</v>
      </c>
    </row>
    <row r="10" spans="1:11">
      <c r="A10" s="28" t="s">
        <v>2502</v>
      </c>
      <c r="B10" s="28">
        <v>81001230556</v>
      </c>
      <c r="C10" s="28" t="s">
        <v>2087</v>
      </c>
      <c r="D10" s="30" t="s">
        <v>2503</v>
      </c>
      <c r="E10" s="31" t="s">
        <v>2112</v>
      </c>
      <c r="F10" s="28" t="s">
        <v>2504</v>
      </c>
      <c r="G10" s="28" t="s">
        <v>2504</v>
      </c>
      <c r="H10" s="32">
        <v>1456</v>
      </c>
      <c r="I10" s="33">
        <v>44853</v>
      </c>
      <c r="J10" s="33">
        <v>44926</v>
      </c>
      <c r="K10" s="32">
        <v>1456</v>
      </c>
    </row>
    <row r="11" spans="1:11">
      <c r="A11" s="28" t="s">
        <v>2505</v>
      </c>
      <c r="B11" s="28">
        <v>81001230556</v>
      </c>
      <c r="C11" s="28" t="s">
        <v>2087</v>
      </c>
      <c r="D11" s="30" t="s">
        <v>2506</v>
      </c>
      <c r="E11" s="31" t="s">
        <v>2089</v>
      </c>
      <c r="F11" s="28" t="s">
        <v>2507</v>
      </c>
      <c r="G11" s="28" t="s">
        <v>2507</v>
      </c>
      <c r="H11" s="32">
        <v>1150.8900000000001</v>
      </c>
      <c r="I11" s="33">
        <v>44927</v>
      </c>
      <c r="J11" s="33">
        <v>44957</v>
      </c>
      <c r="K11" s="32">
        <v>1150.8900000000001</v>
      </c>
    </row>
    <row r="12" spans="1:11">
      <c r="A12" s="28" t="s">
        <v>2508</v>
      </c>
      <c r="B12" s="28">
        <v>81001230556</v>
      </c>
      <c r="C12" s="28" t="s">
        <v>2087</v>
      </c>
      <c r="D12" s="30" t="s">
        <v>2509</v>
      </c>
      <c r="E12" s="31" t="s">
        <v>2089</v>
      </c>
      <c r="F12" s="28" t="s">
        <v>2507</v>
      </c>
      <c r="G12" s="28" t="s">
        <v>2507</v>
      </c>
      <c r="H12" s="32">
        <v>12066.34</v>
      </c>
      <c r="I12" s="33">
        <v>44958</v>
      </c>
      <c r="J12" s="33">
        <v>45291</v>
      </c>
      <c r="K12" s="32">
        <v>12066.34</v>
      </c>
    </row>
    <row r="13" spans="1:11">
      <c r="A13" s="28" t="s">
        <v>2510</v>
      </c>
      <c r="B13" s="28">
        <v>81001230556</v>
      </c>
      <c r="C13" s="28" t="s">
        <v>2087</v>
      </c>
      <c r="D13" s="30" t="s">
        <v>2509</v>
      </c>
      <c r="E13" s="31" t="s">
        <v>2089</v>
      </c>
      <c r="F13" s="28" t="s">
        <v>2511</v>
      </c>
      <c r="G13" s="28" t="s">
        <v>2511</v>
      </c>
      <c r="H13" s="32">
        <v>12066.34</v>
      </c>
      <c r="I13" s="33">
        <v>44958</v>
      </c>
      <c r="J13" s="33">
        <v>45291</v>
      </c>
      <c r="K13" s="32">
        <v>12066.34</v>
      </c>
    </row>
    <row r="14" spans="1:11">
      <c r="A14" s="28" t="s">
        <v>2512</v>
      </c>
      <c r="B14" s="28">
        <v>81001230556</v>
      </c>
      <c r="C14" s="28" t="s">
        <v>2087</v>
      </c>
      <c r="D14" s="30" t="s">
        <v>2513</v>
      </c>
      <c r="E14" s="31" t="s">
        <v>2089</v>
      </c>
      <c r="F14" s="28" t="s">
        <v>2514</v>
      </c>
      <c r="G14" s="28" t="s">
        <v>2514</v>
      </c>
      <c r="H14" s="32">
        <v>3500</v>
      </c>
      <c r="I14" s="33">
        <v>44907</v>
      </c>
      <c r="J14" s="33">
        <v>44926</v>
      </c>
      <c r="K14" s="32">
        <v>3500</v>
      </c>
    </row>
    <row r="15" spans="1:11" ht="25.5">
      <c r="A15" s="28" t="s">
        <v>2515</v>
      </c>
      <c r="B15" s="28">
        <v>81001230556</v>
      </c>
      <c r="C15" s="28" t="s">
        <v>2087</v>
      </c>
      <c r="D15" s="30" t="s">
        <v>2516</v>
      </c>
      <c r="E15" s="31" t="s">
        <v>2517</v>
      </c>
      <c r="F15" s="28" t="s">
        <v>2518</v>
      </c>
      <c r="G15" s="28" t="s">
        <v>2518</v>
      </c>
      <c r="H15" s="32">
        <v>44364.3</v>
      </c>
      <c r="I15" s="33">
        <v>44562</v>
      </c>
      <c r="J15" s="33">
        <v>45657</v>
      </c>
      <c r="K15" s="32">
        <v>18006.47</v>
      </c>
    </row>
    <row r="16" spans="1:11" ht="38.25">
      <c r="A16" s="28" t="s">
        <v>2519</v>
      </c>
      <c r="B16" s="28">
        <v>81001230556</v>
      </c>
      <c r="C16" s="28" t="s">
        <v>2087</v>
      </c>
      <c r="D16" s="30" t="s">
        <v>2520</v>
      </c>
      <c r="E16" s="31" t="s">
        <v>2089</v>
      </c>
      <c r="F16" s="28" t="s">
        <v>2521</v>
      </c>
      <c r="G16" s="28" t="s">
        <v>2521</v>
      </c>
      <c r="H16" s="32">
        <v>3956.2</v>
      </c>
      <c r="I16" s="33">
        <v>44986</v>
      </c>
      <c r="J16" s="33">
        <v>45291</v>
      </c>
      <c r="K16" s="32">
        <v>3956.2</v>
      </c>
    </row>
    <row r="17" spans="1:11" ht="25.5">
      <c r="A17" s="28" t="s">
        <v>2522</v>
      </c>
      <c r="B17" s="28">
        <v>81001230556</v>
      </c>
      <c r="C17" s="28" t="s">
        <v>2087</v>
      </c>
      <c r="D17" s="30" t="s">
        <v>2523</v>
      </c>
      <c r="E17" s="31" t="s">
        <v>2089</v>
      </c>
      <c r="F17" s="28" t="s">
        <v>2524</v>
      </c>
      <c r="G17" s="28" t="s">
        <v>2524</v>
      </c>
      <c r="H17" s="32">
        <v>441.33</v>
      </c>
      <c r="I17" s="33">
        <v>45240</v>
      </c>
      <c r="J17" s="33">
        <v>45281</v>
      </c>
      <c r="K17" s="32">
        <v>441.33</v>
      </c>
    </row>
    <row r="18" spans="1:11">
      <c r="A18" s="28" t="s">
        <v>2525</v>
      </c>
      <c r="B18" s="28">
        <v>81001230556</v>
      </c>
      <c r="C18" s="28" t="s">
        <v>2087</v>
      </c>
      <c r="D18" s="30" t="s">
        <v>2526</v>
      </c>
      <c r="E18" s="31" t="s">
        <v>2112</v>
      </c>
      <c r="F18" s="28" t="s">
        <v>2527</v>
      </c>
      <c r="G18" s="28" t="s">
        <v>2527</v>
      </c>
      <c r="H18" s="32">
        <v>5242.8500000000004</v>
      </c>
      <c r="I18" s="33">
        <v>44691</v>
      </c>
      <c r="J18" s="33">
        <v>44926</v>
      </c>
      <c r="K18" s="32">
        <v>5242.8500000000004</v>
      </c>
    </row>
    <row r="19" spans="1:11" ht="25.5">
      <c r="A19" s="28" t="s">
        <v>2528</v>
      </c>
      <c r="B19" s="28">
        <v>81001230556</v>
      </c>
      <c r="C19" s="28" t="s">
        <v>2087</v>
      </c>
      <c r="D19" s="30" t="s">
        <v>2529</v>
      </c>
      <c r="E19" s="31" t="s">
        <v>2530</v>
      </c>
      <c r="F19" s="28" t="s">
        <v>2531</v>
      </c>
      <c r="G19" s="28" t="s">
        <v>2531</v>
      </c>
      <c r="H19" s="32">
        <v>9500</v>
      </c>
      <c r="I19" s="33">
        <v>44562</v>
      </c>
      <c r="J19" s="33">
        <v>45657</v>
      </c>
      <c r="K19" s="32">
        <v>6668.14</v>
      </c>
    </row>
    <row r="20" spans="1:11">
      <c r="A20" s="28" t="s">
        <v>2532</v>
      </c>
      <c r="B20" s="28">
        <v>81001230556</v>
      </c>
      <c r="C20" s="28" t="s">
        <v>2087</v>
      </c>
      <c r="D20" s="30" t="s">
        <v>2533</v>
      </c>
      <c r="E20" s="31" t="s">
        <v>2112</v>
      </c>
      <c r="F20" s="28" t="s">
        <v>2534</v>
      </c>
      <c r="G20" s="28" t="s">
        <v>2534</v>
      </c>
      <c r="H20" s="32">
        <v>1950</v>
      </c>
      <c r="I20" s="33">
        <v>44911</v>
      </c>
      <c r="J20" s="33">
        <v>45008</v>
      </c>
      <c r="K20" s="32">
        <v>1950</v>
      </c>
    </row>
    <row r="21" spans="1:11" ht="25.5">
      <c r="A21" s="28" t="s">
        <v>2535</v>
      </c>
      <c r="B21" s="28">
        <v>81001230556</v>
      </c>
      <c r="C21" s="28" t="s">
        <v>2087</v>
      </c>
      <c r="D21" s="30" t="s">
        <v>2536</v>
      </c>
      <c r="E21" s="35" t="s">
        <v>2490</v>
      </c>
      <c r="F21" s="28" t="s">
        <v>2537</v>
      </c>
      <c r="G21" s="28" t="s">
        <v>2537</v>
      </c>
      <c r="H21" s="32">
        <v>3000</v>
      </c>
      <c r="I21" s="33">
        <v>44805</v>
      </c>
      <c r="J21" s="33">
        <v>45900</v>
      </c>
      <c r="K21" s="32">
        <v>445.27</v>
      </c>
    </row>
    <row r="22" spans="1:11" ht="25.5">
      <c r="A22" s="28" t="s">
        <v>2538</v>
      </c>
      <c r="B22" s="28">
        <v>81001230556</v>
      </c>
      <c r="C22" s="28" t="s">
        <v>2087</v>
      </c>
      <c r="D22" s="30" t="s">
        <v>2539</v>
      </c>
      <c r="E22" s="31" t="s">
        <v>2490</v>
      </c>
      <c r="F22" s="28" t="s">
        <v>2540</v>
      </c>
      <c r="G22" s="28" t="s">
        <v>2540</v>
      </c>
      <c r="H22" s="32">
        <v>70000</v>
      </c>
      <c r="I22" s="33">
        <v>44713</v>
      </c>
      <c r="J22" s="33">
        <v>45077</v>
      </c>
      <c r="K22" s="32">
        <v>83905.2</v>
      </c>
    </row>
    <row r="23" spans="1:11" ht="25.5">
      <c r="A23" s="28" t="s">
        <v>2541</v>
      </c>
      <c r="B23" s="28">
        <v>81001230556</v>
      </c>
      <c r="C23" s="28" t="s">
        <v>2087</v>
      </c>
      <c r="D23" s="30" t="s">
        <v>2542</v>
      </c>
      <c r="E23" s="31" t="s">
        <v>2490</v>
      </c>
      <c r="F23" s="28" t="s">
        <v>2540</v>
      </c>
      <c r="G23" s="28" t="s">
        <v>2540</v>
      </c>
      <c r="H23" s="32">
        <v>72000</v>
      </c>
      <c r="I23" s="33">
        <v>44682</v>
      </c>
      <c r="J23" s="33">
        <v>45230</v>
      </c>
      <c r="K23" s="32">
        <v>2336.9299999999998</v>
      </c>
    </row>
    <row r="24" spans="1:11">
      <c r="A24" s="28" t="s">
        <v>2543</v>
      </c>
      <c r="B24" s="28">
        <v>81001230556</v>
      </c>
      <c r="C24" s="28" t="s">
        <v>2087</v>
      </c>
      <c r="D24" s="30" t="s">
        <v>2544</v>
      </c>
      <c r="E24" s="31" t="s">
        <v>2099</v>
      </c>
      <c r="F24" s="28" t="s">
        <v>2317</v>
      </c>
      <c r="G24" s="28" t="s">
        <v>2317</v>
      </c>
      <c r="H24" s="32">
        <v>1939</v>
      </c>
      <c r="I24" s="33">
        <v>44897</v>
      </c>
      <c r="J24" s="33">
        <v>44991</v>
      </c>
      <c r="K24" s="32">
        <v>1939</v>
      </c>
    </row>
    <row r="25" spans="1:11">
      <c r="A25" s="28" t="s">
        <v>2545</v>
      </c>
      <c r="B25" s="28">
        <v>81001230556</v>
      </c>
      <c r="C25" s="28" t="s">
        <v>2087</v>
      </c>
      <c r="D25" s="30" t="s">
        <v>2546</v>
      </c>
      <c r="E25" s="31" t="s">
        <v>2112</v>
      </c>
      <c r="F25" s="28" t="s">
        <v>2317</v>
      </c>
      <c r="G25" s="28" t="s">
        <v>2317</v>
      </c>
      <c r="H25" s="32">
        <v>7621.55</v>
      </c>
      <c r="I25" s="33">
        <v>44904</v>
      </c>
      <c r="J25" s="33">
        <v>44991</v>
      </c>
      <c r="K25" s="32">
        <v>7621.55</v>
      </c>
    </row>
    <row r="26" spans="1:11">
      <c r="A26" s="28" t="s">
        <v>2547</v>
      </c>
      <c r="B26" s="28">
        <v>81001230556</v>
      </c>
      <c r="C26" s="28" t="s">
        <v>2087</v>
      </c>
      <c r="D26" s="30" t="s">
        <v>2548</v>
      </c>
      <c r="E26" s="31" t="s">
        <v>2089</v>
      </c>
      <c r="F26" s="28" t="s">
        <v>2304</v>
      </c>
      <c r="G26" s="28" t="s">
        <v>2304</v>
      </c>
      <c r="H26" s="32">
        <v>1080.42</v>
      </c>
      <c r="I26" s="33">
        <v>44917</v>
      </c>
      <c r="J26" s="33">
        <v>44991</v>
      </c>
      <c r="K26" s="32">
        <v>1080.42</v>
      </c>
    </row>
    <row r="27" spans="1:11">
      <c r="A27" s="28" t="s">
        <v>2397</v>
      </c>
      <c r="B27" s="28">
        <v>81001230556</v>
      </c>
      <c r="C27" s="28" t="s">
        <v>2087</v>
      </c>
      <c r="D27" s="30" t="s">
        <v>2549</v>
      </c>
      <c r="E27" s="31" t="s">
        <v>2112</v>
      </c>
      <c r="F27" s="28" t="s">
        <v>2164</v>
      </c>
      <c r="G27" s="28" t="s">
        <v>2164</v>
      </c>
      <c r="H27" s="32">
        <v>6778</v>
      </c>
      <c r="I27" s="33">
        <v>44931</v>
      </c>
      <c r="J27" s="33">
        <v>45291</v>
      </c>
      <c r="K27" s="32">
        <v>6778</v>
      </c>
    </row>
    <row r="28" spans="1:11">
      <c r="A28" s="28" t="s">
        <v>2086</v>
      </c>
      <c r="B28" s="28">
        <v>81001230556</v>
      </c>
      <c r="C28" s="28" t="s">
        <v>2087</v>
      </c>
      <c r="D28" s="30" t="s">
        <v>2088</v>
      </c>
      <c r="E28" s="31" t="s">
        <v>2089</v>
      </c>
      <c r="F28" s="28" t="s">
        <v>2090</v>
      </c>
      <c r="G28" s="28" t="s">
        <v>2090</v>
      </c>
      <c r="H28" s="32">
        <v>92.38</v>
      </c>
      <c r="I28" s="33">
        <v>44951</v>
      </c>
      <c r="J28" s="33">
        <v>44994</v>
      </c>
      <c r="K28" s="32">
        <v>92.38</v>
      </c>
    </row>
    <row r="29" spans="1:11">
      <c r="A29" s="28" t="s">
        <v>2091</v>
      </c>
      <c r="B29" s="28">
        <v>81001230556</v>
      </c>
      <c r="C29" s="28" t="s">
        <v>2087</v>
      </c>
      <c r="D29" s="30" t="s">
        <v>2092</v>
      </c>
      <c r="E29" s="31" t="s">
        <v>2089</v>
      </c>
      <c r="F29" s="28" t="s">
        <v>2093</v>
      </c>
      <c r="G29" s="28" t="s">
        <v>2093</v>
      </c>
      <c r="H29" s="32">
        <v>2996</v>
      </c>
      <c r="I29" s="33">
        <v>44952</v>
      </c>
      <c r="J29" s="33">
        <v>45083</v>
      </c>
      <c r="K29" s="32">
        <v>2996</v>
      </c>
    </row>
    <row r="30" spans="1:11">
      <c r="A30" s="28" t="s">
        <v>2094</v>
      </c>
      <c r="B30" s="28">
        <v>81001230556</v>
      </c>
      <c r="C30" s="28" t="s">
        <v>2087</v>
      </c>
      <c r="D30" s="30" t="s">
        <v>2095</v>
      </c>
      <c r="E30" s="31" t="s">
        <v>2089</v>
      </c>
      <c r="F30" s="28" t="s">
        <v>2096</v>
      </c>
      <c r="G30" s="28" t="s">
        <v>2096</v>
      </c>
      <c r="H30" s="32">
        <v>152.88</v>
      </c>
      <c r="I30" s="33">
        <v>44956</v>
      </c>
      <c r="J30" s="33">
        <v>45097</v>
      </c>
      <c r="K30" s="32">
        <v>152.88</v>
      </c>
    </row>
    <row r="31" spans="1:11">
      <c r="A31" s="28" t="s">
        <v>2097</v>
      </c>
      <c r="B31" s="28">
        <v>81001230556</v>
      </c>
      <c r="C31" s="28" t="s">
        <v>2087</v>
      </c>
      <c r="D31" s="30" t="s">
        <v>2098</v>
      </c>
      <c r="E31" s="31" t="s">
        <v>2099</v>
      </c>
      <c r="F31" s="28" t="s">
        <v>2100</v>
      </c>
      <c r="G31" s="28" t="s">
        <v>2100</v>
      </c>
      <c r="H31" s="32">
        <v>7940</v>
      </c>
      <c r="I31" s="33">
        <v>44957</v>
      </c>
      <c r="J31" s="33">
        <v>45141</v>
      </c>
      <c r="K31" s="32">
        <v>7940</v>
      </c>
    </row>
    <row r="32" spans="1:11">
      <c r="A32" s="28" t="s">
        <v>2101</v>
      </c>
      <c r="B32" s="28">
        <v>81001230556</v>
      </c>
      <c r="C32" s="28" t="s">
        <v>2087</v>
      </c>
      <c r="D32" s="30" t="s">
        <v>2102</v>
      </c>
      <c r="E32" s="31" t="s">
        <v>2089</v>
      </c>
      <c r="F32" s="28" t="s">
        <v>2103</v>
      </c>
      <c r="G32" s="28" t="s">
        <v>2103</v>
      </c>
      <c r="H32" s="32">
        <v>2000</v>
      </c>
      <c r="I32" s="33">
        <v>44959</v>
      </c>
      <c r="J32" s="33">
        <v>45291</v>
      </c>
      <c r="K32" s="32">
        <v>2000</v>
      </c>
    </row>
    <row r="33" spans="1:11">
      <c r="A33" s="28" t="s">
        <v>2104</v>
      </c>
      <c r="B33" s="28">
        <v>81001230556</v>
      </c>
      <c r="C33" s="28" t="s">
        <v>2087</v>
      </c>
      <c r="D33" s="30" t="s">
        <v>2105</v>
      </c>
      <c r="E33" s="31" t="s">
        <v>2089</v>
      </c>
      <c r="F33" s="28" t="s">
        <v>2106</v>
      </c>
      <c r="G33" s="28" t="s">
        <v>2106</v>
      </c>
      <c r="H33" s="32">
        <v>114.77</v>
      </c>
      <c r="I33" s="33">
        <v>44958</v>
      </c>
      <c r="J33" s="33">
        <v>44958</v>
      </c>
      <c r="K33" s="32">
        <v>114.77</v>
      </c>
    </row>
    <row r="34" spans="1:11">
      <c r="A34" s="28" t="s">
        <v>2107</v>
      </c>
      <c r="B34" s="28">
        <v>81001230556</v>
      </c>
      <c r="C34" s="28" t="s">
        <v>2087</v>
      </c>
      <c r="D34" s="30" t="s">
        <v>2108</v>
      </c>
      <c r="E34" s="31" t="s">
        <v>2089</v>
      </c>
      <c r="F34" s="28" t="s">
        <v>2109</v>
      </c>
      <c r="G34" s="28" t="s">
        <v>2109</v>
      </c>
      <c r="H34" s="32">
        <v>1386.48</v>
      </c>
      <c r="I34" s="33">
        <v>44970</v>
      </c>
      <c r="J34" s="33">
        <v>45040</v>
      </c>
      <c r="K34" s="32">
        <v>1386.48</v>
      </c>
    </row>
    <row r="35" spans="1:11">
      <c r="A35" s="28" t="s">
        <v>2110</v>
      </c>
      <c r="B35" s="28">
        <v>81001230556</v>
      </c>
      <c r="C35" s="28" t="s">
        <v>2087</v>
      </c>
      <c r="D35" s="30" t="s">
        <v>2111</v>
      </c>
      <c r="E35" s="31" t="s">
        <v>2112</v>
      </c>
      <c r="F35" s="28" t="s">
        <v>2113</v>
      </c>
      <c r="G35" s="28" t="s">
        <v>2113</v>
      </c>
      <c r="H35" s="32">
        <v>2350</v>
      </c>
      <c r="I35" s="33">
        <v>44972</v>
      </c>
      <c r="J35" s="33">
        <v>45083</v>
      </c>
      <c r="K35" s="32">
        <v>2350</v>
      </c>
    </row>
    <row r="36" spans="1:11">
      <c r="A36" s="28" t="s">
        <v>2114</v>
      </c>
      <c r="B36" s="28">
        <v>81001230556</v>
      </c>
      <c r="C36" s="28" t="s">
        <v>2087</v>
      </c>
      <c r="D36" s="30" t="s">
        <v>2115</v>
      </c>
      <c r="E36" s="31" t="s">
        <v>2112</v>
      </c>
      <c r="F36" s="28" t="s">
        <v>2116</v>
      </c>
      <c r="G36" s="28" t="s">
        <v>2116</v>
      </c>
      <c r="H36" s="32">
        <v>1500</v>
      </c>
      <c r="I36" s="33">
        <v>44977</v>
      </c>
      <c r="J36" s="33">
        <v>45291</v>
      </c>
      <c r="K36" s="32">
        <v>1500</v>
      </c>
    </row>
    <row r="37" spans="1:11">
      <c r="A37" s="28" t="s">
        <v>2117</v>
      </c>
      <c r="B37" s="28">
        <v>81001230556</v>
      </c>
      <c r="C37" s="28" t="s">
        <v>2087</v>
      </c>
      <c r="D37" s="36" t="s">
        <v>2118</v>
      </c>
      <c r="E37" s="35" t="s">
        <v>2119</v>
      </c>
      <c r="F37" s="37" t="s">
        <v>2120</v>
      </c>
      <c r="G37" s="37" t="s">
        <v>2090</v>
      </c>
      <c r="H37" s="32">
        <v>300</v>
      </c>
      <c r="I37" s="13">
        <v>44979</v>
      </c>
      <c r="J37" s="13">
        <v>45274</v>
      </c>
      <c r="K37" s="32">
        <v>608</v>
      </c>
    </row>
    <row r="38" spans="1:11" ht="30">
      <c r="A38" s="28" t="s">
        <v>2121</v>
      </c>
      <c r="B38" s="28">
        <v>81001230556</v>
      </c>
      <c r="C38" s="28" t="s">
        <v>2087</v>
      </c>
      <c r="D38" s="30" t="s">
        <v>2122</v>
      </c>
      <c r="E38" s="31" t="s">
        <v>2123</v>
      </c>
      <c r="F38" s="28" t="s">
        <v>2124</v>
      </c>
      <c r="G38" s="28" t="s">
        <v>2125</v>
      </c>
      <c r="H38" s="32">
        <v>8000</v>
      </c>
      <c r="I38" s="33">
        <v>44980</v>
      </c>
      <c r="J38" s="33">
        <v>45291</v>
      </c>
      <c r="K38" s="32">
        <v>8000</v>
      </c>
    </row>
    <row r="39" spans="1:11" ht="25.5">
      <c r="A39" s="28" t="s">
        <v>2126</v>
      </c>
      <c r="B39" s="28">
        <v>81001230556</v>
      </c>
      <c r="C39" s="28" t="s">
        <v>2087</v>
      </c>
      <c r="D39" s="30" t="s">
        <v>2127</v>
      </c>
      <c r="E39" s="31" t="s">
        <v>2089</v>
      </c>
      <c r="F39" s="28" t="s">
        <v>2128</v>
      </c>
      <c r="G39" s="28" t="s">
        <v>2128</v>
      </c>
      <c r="H39" s="32">
        <v>316</v>
      </c>
      <c r="I39" s="33">
        <v>44985</v>
      </c>
      <c r="J39" s="33">
        <v>45064</v>
      </c>
      <c r="K39" s="32">
        <v>316</v>
      </c>
    </row>
    <row r="40" spans="1:11">
      <c r="A40" s="28" t="s">
        <v>2129</v>
      </c>
      <c r="B40" s="28">
        <v>81001230556</v>
      </c>
      <c r="C40" s="28" t="s">
        <v>2087</v>
      </c>
      <c r="D40" s="30" t="s">
        <v>2130</v>
      </c>
      <c r="E40" s="31" t="s">
        <v>2112</v>
      </c>
      <c r="F40" s="28" t="s">
        <v>2131</v>
      </c>
      <c r="G40" s="28" t="s">
        <v>2131</v>
      </c>
      <c r="H40" s="32">
        <v>740</v>
      </c>
      <c r="I40" s="33">
        <v>44985</v>
      </c>
      <c r="J40" s="33">
        <v>45006</v>
      </c>
      <c r="K40" s="32">
        <v>740</v>
      </c>
    </row>
    <row r="41" spans="1:11" ht="25.5">
      <c r="A41" s="28" t="s">
        <v>2132</v>
      </c>
      <c r="B41" s="28">
        <v>81001230556</v>
      </c>
      <c r="C41" s="28" t="s">
        <v>2087</v>
      </c>
      <c r="D41" s="30" t="s">
        <v>2133</v>
      </c>
      <c r="E41" s="31" t="s">
        <v>2089</v>
      </c>
      <c r="F41" s="28" t="s">
        <v>2134</v>
      </c>
      <c r="G41" s="28" t="s">
        <v>2134</v>
      </c>
      <c r="H41" s="32">
        <v>2133.6</v>
      </c>
      <c r="I41" s="33">
        <v>44986</v>
      </c>
      <c r="J41" s="33">
        <v>45097</v>
      </c>
      <c r="K41" s="32">
        <v>2133.6</v>
      </c>
    </row>
    <row r="42" spans="1:11">
      <c r="A42" s="28" t="s">
        <v>2135</v>
      </c>
      <c r="B42" s="28">
        <v>81001230556</v>
      </c>
      <c r="C42" s="28" t="s">
        <v>2087</v>
      </c>
      <c r="D42" s="30" t="s">
        <v>2136</v>
      </c>
      <c r="E42" s="31" t="s">
        <v>2089</v>
      </c>
      <c r="F42" s="28" t="s">
        <v>2137</v>
      </c>
      <c r="G42" s="28" t="s">
        <v>2137</v>
      </c>
      <c r="H42" s="32">
        <v>1290</v>
      </c>
      <c r="I42" s="33">
        <v>44987</v>
      </c>
      <c r="J42" s="33">
        <v>45036</v>
      </c>
      <c r="K42" s="32">
        <v>1290</v>
      </c>
    </row>
    <row r="43" spans="1:11">
      <c r="A43" s="28" t="s">
        <v>2138</v>
      </c>
      <c r="B43" s="28">
        <v>81001230556</v>
      </c>
      <c r="C43" s="28" t="s">
        <v>2087</v>
      </c>
      <c r="D43" s="30" t="s">
        <v>2139</v>
      </c>
      <c r="E43" s="31" t="s">
        <v>2089</v>
      </c>
      <c r="F43" s="28" t="s">
        <v>2140</v>
      </c>
      <c r="G43" s="28" t="s">
        <v>2140</v>
      </c>
      <c r="H43" s="32">
        <v>5363.69</v>
      </c>
      <c r="I43" s="33">
        <v>44988</v>
      </c>
      <c r="J43" s="33">
        <v>45043</v>
      </c>
      <c r="K43" s="32">
        <v>5363.69</v>
      </c>
    </row>
    <row r="44" spans="1:11">
      <c r="A44" s="28" t="s">
        <v>2141</v>
      </c>
      <c r="B44" s="28">
        <v>81001230556</v>
      </c>
      <c r="C44" s="28" t="s">
        <v>2087</v>
      </c>
      <c r="D44" s="30" t="s">
        <v>2142</v>
      </c>
      <c r="E44" s="31" t="s">
        <v>2112</v>
      </c>
      <c r="F44" s="28" t="s">
        <v>2143</v>
      </c>
      <c r="G44" s="28" t="s">
        <v>2143</v>
      </c>
      <c r="H44" s="32">
        <v>1605.39</v>
      </c>
      <c r="I44" s="33">
        <v>44992</v>
      </c>
      <c r="J44" s="33">
        <v>45029</v>
      </c>
      <c r="K44" s="32">
        <v>1605.39</v>
      </c>
    </row>
    <row r="45" spans="1:11">
      <c r="A45" s="28" t="s">
        <v>2144</v>
      </c>
      <c r="B45" s="28">
        <v>81001230556</v>
      </c>
      <c r="C45" s="28" t="s">
        <v>2087</v>
      </c>
      <c r="D45" s="30" t="s">
        <v>2145</v>
      </c>
      <c r="E45" s="31" t="s">
        <v>2089</v>
      </c>
      <c r="F45" s="28" t="s">
        <v>2146</v>
      </c>
      <c r="G45" s="28" t="s">
        <v>2146</v>
      </c>
      <c r="H45" s="32">
        <v>2742</v>
      </c>
      <c r="I45" s="33">
        <v>44993</v>
      </c>
      <c r="J45" s="33">
        <v>45029</v>
      </c>
      <c r="K45" s="32">
        <v>2742</v>
      </c>
    </row>
    <row r="46" spans="1:11">
      <c r="A46" s="28" t="s">
        <v>2147</v>
      </c>
      <c r="B46" s="28">
        <v>81001230556</v>
      </c>
      <c r="C46" s="28" t="s">
        <v>2087</v>
      </c>
      <c r="D46" s="30" t="s">
        <v>2148</v>
      </c>
      <c r="E46" s="31" t="s">
        <v>2112</v>
      </c>
      <c r="F46" s="28" t="s">
        <v>2149</v>
      </c>
      <c r="G46" s="28" t="s">
        <v>2149</v>
      </c>
      <c r="H46" s="32">
        <v>271.45</v>
      </c>
      <c r="I46" s="33">
        <v>44998</v>
      </c>
      <c r="J46" s="33">
        <v>45013</v>
      </c>
      <c r="K46" s="32">
        <v>271.45</v>
      </c>
    </row>
    <row r="47" spans="1:11" ht="30">
      <c r="A47" s="28" t="s">
        <v>2150</v>
      </c>
      <c r="B47" s="28">
        <v>81001230556</v>
      </c>
      <c r="C47" s="28" t="s">
        <v>2087</v>
      </c>
      <c r="D47" s="30" t="s">
        <v>2151</v>
      </c>
      <c r="E47" s="31" t="s">
        <v>2123</v>
      </c>
      <c r="F47" s="28" t="s">
        <v>2152</v>
      </c>
      <c r="G47" s="28" t="s">
        <v>2131</v>
      </c>
      <c r="H47" s="32">
        <v>2160</v>
      </c>
      <c r="I47" s="33">
        <v>44998</v>
      </c>
      <c r="J47" s="33">
        <v>45037</v>
      </c>
      <c r="K47" s="32">
        <v>2160</v>
      </c>
    </row>
    <row r="48" spans="1:11">
      <c r="A48" s="28" t="s">
        <v>2153</v>
      </c>
      <c r="B48" s="28">
        <v>81001230556</v>
      </c>
      <c r="C48" s="28" t="s">
        <v>2087</v>
      </c>
      <c r="D48" s="30" t="s">
        <v>2154</v>
      </c>
      <c r="E48" s="31" t="s">
        <v>2123</v>
      </c>
      <c r="F48" s="28" t="s">
        <v>2155</v>
      </c>
      <c r="G48" s="28" t="s">
        <v>2156</v>
      </c>
      <c r="H48" s="32">
        <v>38953.800000000003</v>
      </c>
      <c r="I48" s="33">
        <v>45001</v>
      </c>
      <c r="J48" s="33">
        <v>45100</v>
      </c>
      <c r="K48" s="32">
        <v>38953.800000000003</v>
      </c>
    </row>
    <row r="49" spans="1:11">
      <c r="A49" s="28" t="s">
        <v>2157</v>
      </c>
      <c r="B49" s="28">
        <v>81001230556</v>
      </c>
      <c r="C49" s="28" t="s">
        <v>2087</v>
      </c>
      <c r="D49" s="30" t="s">
        <v>2158</v>
      </c>
      <c r="E49" s="31" t="s">
        <v>2089</v>
      </c>
      <c r="F49" s="28" t="s">
        <v>2146</v>
      </c>
      <c r="G49" s="28" t="s">
        <v>2146</v>
      </c>
      <c r="H49" s="32">
        <v>193.3</v>
      </c>
      <c r="I49" s="33">
        <v>45002</v>
      </c>
      <c r="J49" s="33">
        <v>45013</v>
      </c>
      <c r="K49" s="32">
        <v>193.3</v>
      </c>
    </row>
    <row r="50" spans="1:11">
      <c r="A50" s="28" t="s">
        <v>2159</v>
      </c>
      <c r="B50" s="28">
        <v>81001230556</v>
      </c>
      <c r="C50" s="28" t="s">
        <v>2087</v>
      </c>
      <c r="D50" s="30" t="s">
        <v>2160</v>
      </c>
      <c r="E50" s="31" t="s">
        <v>2089</v>
      </c>
      <c r="F50" s="28" t="s">
        <v>2161</v>
      </c>
      <c r="G50" s="28" t="s">
        <v>2161</v>
      </c>
      <c r="H50" s="32">
        <v>7680</v>
      </c>
      <c r="I50" s="33">
        <v>45008</v>
      </c>
      <c r="J50" s="33">
        <v>45120</v>
      </c>
      <c r="K50" s="32">
        <v>7680</v>
      </c>
    </row>
    <row r="51" spans="1:11">
      <c r="A51" s="28" t="s">
        <v>2162</v>
      </c>
      <c r="B51" s="28">
        <v>81001230556</v>
      </c>
      <c r="C51" s="28" t="s">
        <v>2087</v>
      </c>
      <c r="D51" s="30" t="s">
        <v>2163</v>
      </c>
      <c r="E51" s="31" t="s">
        <v>2112</v>
      </c>
      <c r="F51" s="28" t="s">
        <v>2164</v>
      </c>
      <c r="G51" s="28" t="s">
        <v>2164</v>
      </c>
      <c r="H51" s="32">
        <v>25039.22</v>
      </c>
      <c r="I51" s="33">
        <v>45005</v>
      </c>
      <c r="J51" s="33">
        <v>45120</v>
      </c>
      <c r="K51" s="32">
        <v>25039.22</v>
      </c>
    </row>
    <row r="52" spans="1:11">
      <c r="A52" s="28" t="s">
        <v>2165</v>
      </c>
      <c r="B52" s="28">
        <v>81001230556</v>
      </c>
      <c r="C52" s="28" t="s">
        <v>2087</v>
      </c>
      <c r="D52" s="30" t="s">
        <v>2166</v>
      </c>
      <c r="E52" s="31" t="s">
        <v>2123</v>
      </c>
      <c r="F52" s="28" t="s">
        <v>2167</v>
      </c>
      <c r="G52" s="28" t="s">
        <v>2168</v>
      </c>
      <c r="H52" s="32">
        <v>700</v>
      </c>
      <c r="I52" s="33">
        <v>45006</v>
      </c>
      <c r="J52" s="33">
        <v>45036</v>
      </c>
      <c r="K52" s="32">
        <v>700</v>
      </c>
    </row>
    <row r="53" spans="1:11">
      <c r="A53" s="28" t="s">
        <v>2169</v>
      </c>
      <c r="B53" s="28">
        <v>81001230556</v>
      </c>
      <c r="C53" s="28" t="s">
        <v>2087</v>
      </c>
      <c r="D53" s="30" t="s">
        <v>2170</v>
      </c>
      <c r="E53" s="31" t="s">
        <v>2089</v>
      </c>
      <c r="F53" s="28" t="s">
        <v>2171</v>
      </c>
      <c r="G53" s="28" t="s">
        <v>2171</v>
      </c>
      <c r="H53" s="32">
        <v>477.72</v>
      </c>
      <c r="I53" s="33">
        <v>45006</v>
      </c>
      <c r="J53" s="33">
        <v>45029</v>
      </c>
      <c r="K53" s="32">
        <v>477.72</v>
      </c>
    </row>
    <row r="54" spans="1:11">
      <c r="A54" s="28" t="s">
        <v>2172</v>
      </c>
      <c r="B54" s="28">
        <v>81001230556</v>
      </c>
      <c r="C54" s="28" t="s">
        <v>2087</v>
      </c>
      <c r="D54" s="30" t="s">
        <v>2173</v>
      </c>
      <c r="E54" s="31" t="s">
        <v>2112</v>
      </c>
      <c r="F54" s="28" t="s">
        <v>2128</v>
      </c>
      <c r="G54" s="28" t="s">
        <v>2128</v>
      </c>
      <c r="H54" s="32">
        <v>950</v>
      </c>
      <c r="I54" s="33">
        <v>45009</v>
      </c>
      <c r="J54" s="33">
        <v>45119</v>
      </c>
      <c r="K54" s="32">
        <v>950</v>
      </c>
    </row>
    <row r="55" spans="1:11">
      <c r="A55" s="28" t="s">
        <v>2174</v>
      </c>
      <c r="B55" s="28">
        <v>81001230556</v>
      </c>
      <c r="C55" s="28" t="s">
        <v>2087</v>
      </c>
      <c r="D55" s="30" t="s">
        <v>2175</v>
      </c>
      <c r="E55" s="31" t="s">
        <v>2089</v>
      </c>
      <c r="F55" s="28" t="s">
        <v>2176</v>
      </c>
      <c r="G55" s="28" t="s">
        <v>2176</v>
      </c>
      <c r="H55" s="32">
        <v>599.38</v>
      </c>
      <c r="I55" s="33">
        <v>45013</v>
      </c>
      <c r="J55" s="33">
        <v>45083</v>
      </c>
      <c r="K55" s="32">
        <v>599.38</v>
      </c>
    </row>
    <row r="56" spans="1:11">
      <c r="A56" s="28" t="s">
        <v>2177</v>
      </c>
      <c r="B56" s="28">
        <v>81001230556</v>
      </c>
      <c r="C56" s="28" t="s">
        <v>2087</v>
      </c>
      <c r="D56" s="30" t="s">
        <v>2178</v>
      </c>
      <c r="E56" s="31" t="s">
        <v>2112</v>
      </c>
      <c r="F56" s="28" t="s">
        <v>2179</v>
      </c>
      <c r="G56" s="28" t="s">
        <v>2179</v>
      </c>
      <c r="H56" s="32">
        <v>750</v>
      </c>
      <c r="I56" s="33">
        <v>45014</v>
      </c>
      <c r="J56" s="33">
        <v>45036</v>
      </c>
      <c r="K56" s="32">
        <v>750</v>
      </c>
    </row>
    <row r="57" spans="1:11">
      <c r="A57" s="28" t="s">
        <v>2180</v>
      </c>
      <c r="B57" s="28">
        <v>81001230556</v>
      </c>
      <c r="C57" s="28" t="s">
        <v>2087</v>
      </c>
      <c r="D57" s="30" t="s">
        <v>2181</v>
      </c>
      <c r="E57" s="31" t="s">
        <v>2089</v>
      </c>
      <c r="F57" s="28" t="s">
        <v>2182</v>
      </c>
      <c r="G57" s="28" t="s">
        <v>2182</v>
      </c>
      <c r="H57" s="32">
        <v>112.46</v>
      </c>
      <c r="I57" s="33">
        <v>45016</v>
      </c>
      <c r="J57" s="33">
        <v>45093</v>
      </c>
      <c r="K57" s="32">
        <v>112.46</v>
      </c>
    </row>
    <row r="58" spans="1:11" ht="30">
      <c r="A58" s="28" t="s">
        <v>2183</v>
      </c>
      <c r="B58" s="28">
        <v>81001230556</v>
      </c>
      <c r="C58" s="28" t="s">
        <v>2087</v>
      </c>
      <c r="D58" s="30" t="s">
        <v>2184</v>
      </c>
      <c r="E58" s="31" t="s">
        <v>2123</v>
      </c>
      <c r="F58" s="28" t="s">
        <v>2185</v>
      </c>
      <c r="G58" s="28" t="s">
        <v>2186</v>
      </c>
      <c r="H58" s="32">
        <v>1200</v>
      </c>
      <c r="I58" s="33">
        <v>45019</v>
      </c>
      <c r="J58" s="33">
        <v>45291</v>
      </c>
      <c r="K58" s="32">
        <v>1200</v>
      </c>
    </row>
    <row r="59" spans="1:11">
      <c r="A59" s="28" t="s">
        <v>2187</v>
      </c>
      <c r="B59" s="28">
        <v>81001230556</v>
      </c>
      <c r="C59" s="28" t="s">
        <v>2087</v>
      </c>
      <c r="D59" s="30" t="s">
        <v>2188</v>
      </c>
      <c r="E59" s="31" t="s">
        <v>2112</v>
      </c>
      <c r="F59" s="28" t="s">
        <v>2189</v>
      </c>
      <c r="G59" s="28" t="s">
        <v>2189</v>
      </c>
      <c r="H59" s="32">
        <v>225</v>
      </c>
      <c r="I59" s="33">
        <v>45020</v>
      </c>
      <c r="J59" s="33">
        <v>45267</v>
      </c>
      <c r="K59" s="32">
        <v>225</v>
      </c>
    </row>
    <row r="60" spans="1:11">
      <c r="A60" s="28" t="s">
        <v>2190</v>
      </c>
      <c r="B60" s="28">
        <v>81001230556</v>
      </c>
      <c r="C60" s="28" t="s">
        <v>2087</v>
      </c>
      <c r="D60" s="30" t="s">
        <v>2191</v>
      </c>
      <c r="E60" s="31" t="s">
        <v>2112</v>
      </c>
      <c r="F60" s="28" t="s">
        <v>2192</v>
      </c>
      <c r="G60" s="28" t="s">
        <v>2192</v>
      </c>
      <c r="H60" s="32">
        <v>34915</v>
      </c>
      <c r="I60" s="33">
        <v>45021</v>
      </c>
      <c r="J60" s="33">
        <v>45226</v>
      </c>
      <c r="K60" s="32">
        <v>34915</v>
      </c>
    </row>
    <row r="61" spans="1:11">
      <c r="A61" s="28" t="s">
        <v>2193</v>
      </c>
      <c r="B61" s="28">
        <v>81001230556</v>
      </c>
      <c r="C61" s="28" t="s">
        <v>2087</v>
      </c>
      <c r="D61" s="30" t="s">
        <v>2194</v>
      </c>
      <c r="E61" s="31" t="s">
        <v>2112</v>
      </c>
      <c r="F61" s="28" t="s">
        <v>2195</v>
      </c>
      <c r="G61" s="28" t="s">
        <v>2195</v>
      </c>
      <c r="H61" s="32">
        <v>1780</v>
      </c>
      <c r="I61" s="33">
        <v>45028</v>
      </c>
      <c r="J61" s="33">
        <v>45083</v>
      </c>
      <c r="K61" s="32">
        <v>1780</v>
      </c>
    </row>
    <row r="62" spans="1:11">
      <c r="A62" s="28" t="s">
        <v>2196</v>
      </c>
      <c r="B62" s="28">
        <v>81001230556</v>
      </c>
      <c r="C62" s="28" t="s">
        <v>2087</v>
      </c>
      <c r="D62" s="30" t="s">
        <v>2197</v>
      </c>
      <c r="E62" s="31" t="s">
        <v>2112</v>
      </c>
      <c r="F62" s="28" t="s">
        <v>2198</v>
      </c>
      <c r="G62" s="28" t="s">
        <v>2198</v>
      </c>
      <c r="H62" s="32">
        <v>950</v>
      </c>
      <c r="I62" s="33">
        <v>45049</v>
      </c>
      <c r="J62" s="33">
        <v>45097</v>
      </c>
      <c r="K62" s="32">
        <v>950</v>
      </c>
    </row>
    <row r="63" spans="1:11">
      <c r="A63" s="28" t="s">
        <v>2199</v>
      </c>
      <c r="B63" s="28">
        <v>81001230556</v>
      </c>
      <c r="C63" s="28" t="s">
        <v>2087</v>
      </c>
      <c r="D63" s="30" t="s">
        <v>2200</v>
      </c>
      <c r="E63" s="31" t="s">
        <v>2089</v>
      </c>
      <c r="F63" s="28" t="s">
        <v>2201</v>
      </c>
      <c r="G63" s="28" t="s">
        <v>2201</v>
      </c>
      <c r="H63" s="32">
        <v>140</v>
      </c>
      <c r="I63" s="33">
        <v>45020</v>
      </c>
      <c r="J63" s="33">
        <v>45064</v>
      </c>
      <c r="K63" s="32">
        <v>140</v>
      </c>
    </row>
    <row r="64" spans="1:11">
      <c r="A64" s="28" t="s">
        <v>2202</v>
      </c>
      <c r="B64" s="28">
        <v>81001230556</v>
      </c>
      <c r="C64" s="28" t="s">
        <v>2087</v>
      </c>
      <c r="D64" s="30" t="s">
        <v>2203</v>
      </c>
      <c r="E64" s="31" t="s">
        <v>2089</v>
      </c>
      <c r="F64" s="28" t="s">
        <v>2204</v>
      </c>
      <c r="G64" s="28" t="s">
        <v>2204</v>
      </c>
      <c r="H64" s="32">
        <v>195</v>
      </c>
      <c r="I64" s="33">
        <v>45042</v>
      </c>
      <c r="J64" s="33">
        <v>45113</v>
      </c>
      <c r="K64" s="32">
        <v>195</v>
      </c>
    </row>
    <row r="65" spans="1:11">
      <c r="A65" s="28" t="s">
        <v>2205</v>
      </c>
      <c r="B65" s="28">
        <v>81001230556</v>
      </c>
      <c r="C65" s="28" t="s">
        <v>2087</v>
      </c>
      <c r="D65" s="30" t="s">
        <v>2206</v>
      </c>
      <c r="E65" s="31" t="s">
        <v>2089</v>
      </c>
      <c r="F65" s="28" t="s">
        <v>2128</v>
      </c>
      <c r="G65" s="28" t="s">
        <v>2128</v>
      </c>
      <c r="H65" s="32">
        <v>400</v>
      </c>
      <c r="I65" s="33">
        <v>45043</v>
      </c>
      <c r="J65" s="33">
        <v>45183</v>
      </c>
      <c r="K65" s="32">
        <v>400</v>
      </c>
    </row>
    <row r="66" spans="1:11">
      <c r="A66" s="28" t="s">
        <v>2207</v>
      </c>
      <c r="B66" s="28">
        <v>81001230556</v>
      </c>
      <c r="C66" s="28" t="s">
        <v>2087</v>
      </c>
      <c r="D66" s="30" t="s">
        <v>2208</v>
      </c>
      <c r="E66" s="31" t="s">
        <v>2089</v>
      </c>
      <c r="F66" s="28" t="s">
        <v>2209</v>
      </c>
      <c r="G66" s="28" t="s">
        <v>2209</v>
      </c>
      <c r="H66" s="32">
        <v>700</v>
      </c>
      <c r="I66" s="33">
        <v>45042</v>
      </c>
      <c r="J66" s="33">
        <v>45097</v>
      </c>
      <c r="K66" s="32">
        <v>700</v>
      </c>
    </row>
    <row r="67" spans="1:11">
      <c r="A67" s="28" t="s">
        <v>2210</v>
      </c>
      <c r="B67" s="28">
        <v>81001230556</v>
      </c>
      <c r="C67" s="28" t="s">
        <v>2087</v>
      </c>
      <c r="D67" s="30" t="s">
        <v>2211</v>
      </c>
      <c r="E67" s="31" t="s">
        <v>2112</v>
      </c>
      <c r="F67" s="28" t="s">
        <v>2212</v>
      </c>
      <c r="G67" s="28" t="s">
        <v>2212</v>
      </c>
      <c r="H67" s="32">
        <v>2280</v>
      </c>
      <c r="I67" s="33">
        <v>45049</v>
      </c>
      <c r="J67" s="33">
        <v>45113</v>
      </c>
      <c r="K67" s="32">
        <v>2280</v>
      </c>
    </row>
    <row r="68" spans="1:11">
      <c r="A68" s="28" t="s">
        <v>2213</v>
      </c>
      <c r="B68" s="28">
        <v>81001230556</v>
      </c>
      <c r="C68" s="28" t="s">
        <v>2087</v>
      </c>
      <c r="D68" s="30" t="s">
        <v>2214</v>
      </c>
      <c r="E68" s="31" t="s">
        <v>2089</v>
      </c>
      <c r="F68" s="28" t="s">
        <v>2215</v>
      </c>
      <c r="G68" s="28" t="s">
        <v>2215</v>
      </c>
      <c r="H68" s="32">
        <v>68</v>
      </c>
      <c r="I68" s="33">
        <v>45051</v>
      </c>
      <c r="J68" s="33">
        <v>45119</v>
      </c>
      <c r="K68" s="32">
        <v>68</v>
      </c>
    </row>
    <row r="69" spans="1:11">
      <c r="A69" s="28" t="s">
        <v>2216</v>
      </c>
      <c r="B69" s="28">
        <v>81001230556</v>
      </c>
      <c r="C69" s="28" t="s">
        <v>2087</v>
      </c>
      <c r="D69" s="30" t="s">
        <v>2217</v>
      </c>
      <c r="E69" s="31" t="s">
        <v>2089</v>
      </c>
      <c r="F69" s="28" t="s">
        <v>2218</v>
      </c>
      <c r="G69" s="28" t="s">
        <v>2218</v>
      </c>
      <c r="H69" s="32">
        <v>515</v>
      </c>
      <c r="I69" s="33">
        <v>45051</v>
      </c>
      <c r="J69" s="33">
        <v>45113</v>
      </c>
      <c r="K69" s="32">
        <v>515</v>
      </c>
    </row>
    <row r="70" spans="1:11">
      <c r="A70" s="28" t="s">
        <v>2219</v>
      </c>
      <c r="B70" s="28">
        <v>81001230556</v>
      </c>
      <c r="C70" s="28" t="s">
        <v>2087</v>
      </c>
      <c r="D70" s="30" t="s">
        <v>2220</v>
      </c>
      <c r="E70" s="31" t="s">
        <v>2112</v>
      </c>
      <c r="F70" s="28" t="s">
        <v>2221</v>
      </c>
      <c r="G70" s="28" t="s">
        <v>2221</v>
      </c>
      <c r="H70" s="32">
        <v>716.75</v>
      </c>
      <c r="I70" s="33">
        <v>45056</v>
      </c>
      <c r="J70" s="33">
        <v>45097</v>
      </c>
      <c r="K70" s="32">
        <v>716.75</v>
      </c>
    </row>
    <row r="71" spans="1:11">
      <c r="A71" s="28" t="s">
        <v>2222</v>
      </c>
      <c r="B71" s="28">
        <v>81001230556</v>
      </c>
      <c r="C71" s="28" t="s">
        <v>2087</v>
      </c>
      <c r="D71" s="30" t="s">
        <v>2223</v>
      </c>
      <c r="E71" s="31" t="s">
        <v>2112</v>
      </c>
      <c r="F71" s="28" t="s">
        <v>2143</v>
      </c>
      <c r="G71" s="28" t="s">
        <v>2143</v>
      </c>
      <c r="H71" s="32">
        <v>490.95</v>
      </c>
      <c r="I71" s="33">
        <v>45056</v>
      </c>
      <c r="J71" s="33">
        <v>45120</v>
      </c>
      <c r="K71" s="32">
        <v>490.95</v>
      </c>
    </row>
    <row r="72" spans="1:11" ht="30">
      <c r="A72" s="28" t="s">
        <v>2224</v>
      </c>
      <c r="B72" s="28">
        <v>81001230556</v>
      </c>
      <c r="C72" s="28" t="s">
        <v>2087</v>
      </c>
      <c r="D72" s="30" t="s">
        <v>2225</v>
      </c>
      <c r="E72" s="31" t="s">
        <v>2123</v>
      </c>
      <c r="F72" s="28" t="s">
        <v>2226</v>
      </c>
      <c r="G72" s="28" t="s">
        <v>2227</v>
      </c>
      <c r="H72" s="32">
        <v>44500</v>
      </c>
      <c r="I72" s="33">
        <v>45057</v>
      </c>
      <c r="J72" s="33">
        <v>45268</v>
      </c>
      <c r="K72" s="32">
        <v>44500</v>
      </c>
    </row>
    <row r="73" spans="1:11">
      <c r="A73" s="28" t="s">
        <v>2228</v>
      </c>
      <c r="B73" s="28">
        <v>81001230556</v>
      </c>
      <c r="C73" s="28" t="s">
        <v>2087</v>
      </c>
      <c r="D73" s="30" t="s">
        <v>2229</v>
      </c>
      <c r="E73" s="31" t="s">
        <v>2112</v>
      </c>
      <c r="F73" s="28" t="s">
        <v>2230</v>
      </c>
      <c r="G73" s="28" t="s">
        <v>2230</v>
      </c>
      <c r="H73" s="32">
        <v>2212</v>
      </c>
      <c r="I73" s="33">
        <v>45064</v>
      </c>
      <c r="J73" s="33">
        <v>45223</v>
      </c>
      <c r="K73" s="32">
        <v>2212</v>
      </c>
    </row>
    <row r="74" spans="1:11">
      <c r="A74" s="28" t="s">
        <v>2231</v>
      </c>
      <c r="B74" s="28">
        <v>81001230556</v>
      </c>
      <c r="C74" s="28" t="s">
        <v>2087</v>
      </c>
      <c r="D74" s="30" t="s">
        <v>2232</v>
      </c>
      <c r="E74" s="31" t="s">
        <v>2112</v>
      </c>
      <c r="F74" s="28" t="s">
        <v>2233</v>
      </c>
      <c r="G74" s="28" t="s">
        <v>2233</v>
      </c>
      <c r="H74" s="32">
        <v>1961.12</v>
      </c>
      <c r="I74" s="33">
        <v>45068</v>
      </c>
      <c r="J74" s="33">
        <v>45113</v>
      </c>
      <c r="K74" s="32">
        <v>1961.12</v>
      </c>
    </row>
    <row r="75" spans="1:11">
      <c r="A75" s="28" t="s">
        <v>2234</v>
      </c>
      <c r="B75" s="28">
        <v>81001230556</v>
      </c>
      <c r="C75" s="28" t="s">
        <v>2087</v>
      </c>
      <c r="D75" s="30" t="s">
        <v>2235</v>
      </c>
      <c r="E75" s="31" t="s">
        <v>2089</v>
      </c>
      <c r="F75" s="28" t="s">
        <v>2236</v>
      </c>
      <c r="G75" s="28" t="s">
        <v>2236</v>
      </c>
      <c r="H75" s="32">
        <v>80</v>
      </c>
      <c r="I75" s="33">
        <v>44964</v>
      </c>
      <c r="J75" s="33">
        <v>45083</v>
      </c>
      <c r="K75" s="32">
        <v>80</v>
      </c>
    </row>
    <row r="76" spans="1:11">
      <c r="A76" s="28" t="s">
        <v>2237</v>
      </c>
      <c r="B76" s="28">
        <v>81001230556</v>
      </c>
      <c r="C76" s="28" t="s">
        <v>2087</v>
      </c>
      <c r="D76" s="30" t="s">
        <v>2238</v>
      </c>
      <c r="E76" s="31" t="s">
        <v>2112</v>
      </c>
      <c r="F76" s="28" t="s">
        <v>2239</v>
      </c>
      <c r="G76" s="28" t="s">
        <v>2239</v>
      </c>
      <c r="H76" s="32">
        <v>3149</v>
      </c>
      <c r="I76" s="33">
        <v>45076</v>
      </c>
      <c r="J76" s="33">
        <v>45135</v>
      </c>
      <c r="K76" s="32">
        <v>3149</v>
      </c>
    </row>
    <row r="77" spans="1:11">
      <c r="A77" s="28" t="s">
        <v>2240</v>
      </c>
      <c r="B77" s="28">
        <v>81001230556</v>
      </c>
      <c r="C77" s="28" t="s">
        <v>2087</v>
      </c>
      <c r="D77" s="30" t="s">
        <v>2241</v>
      </c>
      <c r="E77" s="31" t="s">
        <v>2112</v>
      </c>
      <c r="F77" s="28" t="s">
        <v>2242</v>
      </c>
      <c r="G77" s="28" t="s">
        <v>2242</v>
      </c>
      <c r="H77" s="32">
        <v>850</v>
      </c>
      <c r="I77" s="33">
        <v>45049</v>
      </c>
      <c r="J77" s="33">
        <v>45281</v>
      </c>
      <c r="K77" s="32">
        <v>850</v>
      </c>
    </row>
    <row r="78" spans="1:11">
      <c r="A78" s="28" t="s">
        <v>2243</v>
      </c>
      <c r="B78" s="28">
        <v>81001230556</v>
      </c>
      <c r="C78" s="28" t="s">
        <v>2087</v>
      </c>
      <c r="D78" s="30" t="s">
        <v>2244</v>
      </c>
      <c r="E78" s="31" t="s">
        <v>2089</v>
      </c>
      <c r="F78" s="28" t="s">
        <v>2245</v>
      </c>
      <c r="G78" s="28" t="s">
        <v>2245</v>
      </c>
      <c r="H78" s="32">
        <v>100</v>
      </c>
      <c r="I78" s="33">
        <v>45078</v>
      </c>
      <c r="J78" s="33">
        <v>45120</v>
      </c>
      <c r="K78" s="32">
        <v>100</v>
      </c>
    </row>
    <row r="79" spans="1:11">
      <c r="A79" s="28" t="s">
        <v>2246</v>
      </c>
      <c r="B79" s="28">
        <v>81001230556</v>
      </c>
      <c r="C79" s="28" t="s">
        <v>2087</v>
      </c>
      <c r="D79" s="30" t="s">
        <v>2247</v>
      </c>
      <c r="E79" s="31" t="s">
        <v>2089</v>
      </c>
      <c r="F79" s="28" t="s">
        <v>2248</v>
      </c>
      <c r="G79" s="28" t="s">
        <v>2248</v>
      </c>
      <c r="H79" s="32">
        <v>339</v>
      </c>
      <c r="I79" s="33">
        <v>45071</v>
      </c>
      <c r="J79" s="33">
        <v>45113</v>
      </c>
      <c r="K79" s="32">
        <v>339</v>
      </c>
    </row>
    <row r="80" spans="1:11">
      <c r="A80" s="28" t="s">
        <v>2249</v>
      </c>
      <c r="B80" s="28">
        <v>81001230556</v>
      </c>
      <c r="C80" s="28" t="s">
        <v>2087</v>
      </c>
      <c r="D80" s="30" t="s">
        <v>2250</v>
      </c>
      <c r="E80" s="31" t="s">
        <v>2123</v>
      </c>
      <c r="F80" s="28" t="s">
        <v>2251</v>
      </c>
      <c r="G80" s="28" t="s">
        <v>2252</v>
      </c>
      <c r="H80" s="32">
        <v>11950.36</v>
      </c>
      <c r="I80" s="33">
        <v>45078</v>
      </c>
      <c r="J80" s="33">
        <v>45281</v>
      </c>
      <c r="K80" s="32">
        <v>11950.36</v>
      </c>
    </row>
    <row r="81" spans="1:11" ht="45">
      <c r="A81" s="28" t="s">
        <v>2253</v>
      </c>
      <c r="B81" s="28">
        <v>81001230556</v>
      </c>
      <c r="C81" s="28" t="s">
        <v>2087</v>
      </c>
      <c r="D81" s="30" t="s">
        <v>2254</v>
      </c>
      <c r="E81" s="31" t="s">
        <v>2123</v>
      </c>
      <c r="F81" s="28" t="s">
        <v>2255</v>
      </c>
      <c r="G81" s="28" t="s">
        <v>2256</v>
      </c>
      <c r="H81" s="32">
        <v>7985</v>
      </c>
      <c r="I81" s="33">
        <v>45082</v>
      </c>
      <c r="J81" s="33">
        <v>45216</v>
      </c>
      <c r="K81" s="32">
        <v>7985</v>
      </c>
    </row>
    <row r="82" spans="1:11">
      <c r="A82" s="28" t="s">
        <v>2257</v>
      </c>
      <c r="B82" s="28">
        <v>81001230556</v>
      </c>
      <c r="C82" s="28" t="s">
        <v>2087</v>
      </c>
      <c r="D82" s="30" t="s">
        <v>2258</v>
      </c>
      <c r="E82" s="31" t="s">
        <v>2112</v>
      </c>
      <c r="F82" s="28" t="s">
        <v>2259</v>
      </c>
      <c r="G82" s="28" t="s">
        <v>2259</v>
      </c>
      <c r="H82" s="32">
        <v>350</v>
      </c>
      <c r="I82" s="33">
        <v>45083</v>
      </c>
      <c r="J82" s="33">
        <v>45280</v>
      </c>
      <c r="K82" s="32">
        <v>350</v>
      </c>
    </row>
    <row r="83" spans="1:11" ht="30">
      <c r="A83" s="28" t="s">
        <v>2260</v>
      </c>
      <c r="B83" s="28">
        <v>81001230556</v>
      </c>
      <c r="C83" s="28" t="s">
        <v>2087</v>
      </c>
      <c r="D83" s="30" t="s">
        <v>2261</v>
      </c>
      <c r="E83" s="31" t="s">
        <v>2123</v>
      </c>
      <c r="F83" s="28" t="s">
        <v>2262</v>
      </c>
      <c r="G83" s="28" t="s">
        <v>2263</v>
      </c>
      <c r="H83" s="32">
        <v>600</v>
      </c>
      <c r="I83" s="33">
        <v>45083</v>
      </c>
      <c r="J83" s="33">
        <v>45188</v>
      </c>
      <c r="K83" s="32">
        <v>600</v>
      </c>
    </row>
    <row r="84" spans="1:11">
      <c r="A84" s="28" t="s">
        <v>2264</v>
      </c>
      <c r="B84" s="28">
        <v>81001230556</v>
      </c>
      <c r="C84" s="28" t="s">
        <v>2087</v>
      </c>
      <c r="D84" s="30" t="s">
        <v>2265</v>
      </c>
      <c r="E84" s="31" t="s">
        <v>2089</v>
      </c>
      <c r="F84" s="28" t="s">
        <v>2109</v>
      </c>
      <c r="G84" s="28" t="s">
        <v>2109</v>
      </c>
      <c r="H84" s="32">
        <v>601.67999999999995</v>
      </c>
      <c r="I84" s="33">
        <v>45096</v>
      </c>
      <c r="J84" s="33">
        <v>45184</v>
      </c>
      <c r="K84" s="32">
        <v>601.67999999999995</v>
      </c>
    </row>
    <row r="85" spans="1:11">
      <c r="A85" s="28" t="s">
        <v>2266</v>
      </c>
      <c r="B85" s="28">
        <v>81001230556</v>
      </c>
      <c r="C85" s="28" t="s">
        <v>2087</v>
      </c>
      <c r="D85" s="30" t="s">
        <v>2267</v>
      </c>
      <c r="E85" s="31" t="s">
        <v>2089</v>
      </c>
      <c r="F85" s="28" t="s">
        <v>2268</v>
      </c>
      <c r="G85" s="28" t="s">
        <v>2268</v>
      </c>
      <c r="H85" s="32">
        <v>307</v>
      </c>
      <c r="I85" s="33">
        <v>45097</v>
      </c>
      <c r="J85" s="33">
        <v>45120</v>
      </c>
      <c r="K85" s="32">
        <v>307</v>
      </c>
    </row>
    <row r="86" spans="1:11">
      <c r="A86" s="28" t="s">
        <v>2269</v>
      </c>
      <c r="B86" s="28">
        <v>81001230556</v>
      </c>
      <c r="C86" s="28" t="s">
        <v>2087</v>
      </c>
      <c r="D86" s="30" t="s">
        <v>2270</v>
      </c>
      <c r="E86" s="31" t="s">
        <v>2123</v>
      </c>
      <c r="F86" s="28" t="s">
        <v>2271</v>
      </c>
      <c r="G86" s="28" t="s">
        <v>2209</v>
      </c>
      <c r="H86" s="32">
        <v>4011.4</v>
      </c>
      <c r="I86" s="33">
        <v>45097</v>
      </c>
      <c r="J86" s="33">
        <v>45156</v>
      </c>
      <c r="K86" s="32">
        <v>4011.4</v>
      </c>
    </row>
    <row r="87" spans="1:11">
      <c r="A87" s="28" t="s">
        <v>2272</v>
      </c>
      <c r="B87" s="28">
        <v>81001230556</v>
      </c>
      <c r="C87" s="28" t="s">
        <v>2087</v>
      </c>
      <c r="D87" s="30" t="s">
        <v>2273</v>
      </c>
      <c r="E87" s="31" t="s">
        <v>2112</v>
      </c>
      <c r="F87" s="28" t="s">
        <v>2252</v>
      </c>
      <c r="G87" s="28" t="s">
        <v>2252</v>
      </c>
      <c r="H87" s="32">
        <v>6305</v>
      </c>
      <c r="I87" s="33">
        <v>45097</v>
      </c>
      <c r="J87" s="33">
        <v>45278</v>
      </c>
      <c r="K87" s="32">
        <v>6305</v>
      </c>
    </row>
    <row r="88" spans="1:11">
      <c r="A88" s="28" t="s">
        <v>2274</v>
      </c>
      <c r="B88" s="28">
        <v>81001230556</v>
      </c>
      <c r="C88" s="28" t="s">
        <v>2087</v>
      </c>
      <c r="D88" s="30" t="s">
        <v>2275</v>
      </c>
      <c r="E88" s="31" t="s">
        <v>2099</v>
      </c>
      <c r="F88" s="28" t="s">
        <v>2276</v>
      </c>
      <c r="G88" s="28" t="s">
        <v>2276</v>
      </c>
      <c r="H88" s="32">
        <v>242</v>
      </c>
      <c r="I88" s="33">
        <v>45098</v>
      </c>
      <c r="J88" s="33">
        <v>45119</v>
      </c>
      <c r="K88" s="32">
        <v>242</v>
      </c>
    </row>
    <row r="89" spans="1:11">
      <c r="A89" s="28" t="s">
        <v>2277</v>
      </c>
      <c r="B89" s="28">
        <v>81001230556</v>
      </c>
      <c r="C89" s="28" t="s">
        <v>2087</v>
      </c>
      <c r="D89" s="30" t="s">
        <v>2278</v>
      </c>
      <c r="E89" s="31" t="s">
        <v>2099</v>
      </c>
      <c r="F89" s="28" t="s">
        <v>2279</v>
      </c>
      <c r="G89" s="28" t="s">
        <v>2279</v>
      </c>
      <c r="H89" s="32">
        <v>2725.38</v>
      </c>
      <c r="I89" s="33">
        <v>45120</v>
      </c>
      <c r="J89" s="33">
        <v>45098</v>
      </c>
      <c r="K89" s="32">
        <v>2725.38</v>
      </c>
    </row>
    <row r="90" spans="1:11">
      <c r="A90" s="28" t="s">
        <v>2280</v>
      </c>
      <c r="B90" s="28">
        <v>81001230556</v>
      </c>
      <c r="C90" s="28" t="s">
        <v>2087</v>
      </c>
      <c r="D90" s="30" t="s">
        <v>2281</v>
      </c>
      <c r="E90" s="31" t="s">
        <v>2099</v>
      </c>
      <c r="F90" s="28" t="s">
        <v>2282</v>
      </c>
      <c r="G90" s="28" t="s">
        <v>2282</v>
      </c>
      <c r="H90" s="32">
        <v>262</v>
      </c>
      <c r="I90" s="33">
        <v>45098</v>
      </c>
      <c r="J90" s="33">
        <v>45260</v>
      </c>
      <c r="K90" s="32">
        <v>262</v>
      </c>
    </row>
    <row r="91" spans="1:11">
      <c r="A91" s="28" t="s">
        <v>2283</v>
      </c>
      <c r="B91" s="28">
        <v>81001230556</v>
      </c>
      <c r="C91" s="28" t="s">
        <v>2087</v>
      </c>
      <c r="D91" s="30" t="s">
        <v>2284</v>
      </c>
      <c r="E91" s="31" t="s">
        <v>2112</v>
      </c>
      <c r="F91" s="28" t="s">
        <v>2285</v>
      </c>
      <c r="G91" s="28" t="s">
        <v>2285</v>
      </c>
      <c r="H91" s="32">
        <v>975</v>
      </c>
      <c r="I91" s="33">
        <v>45104</v>
      </c>
      <c r="J91" s="33">
        <v>45135</v>
      </c>
      <c r="K91" s="32">
        <v>975</v>
      </c>
    </row>
    <row r="92" spans="1:11">
      <c r="A92" s="28" t="s">
        <v>2286</v>
      </c>
      <c r="B92" s="28">
        <v>81001230556</v>
      </c>
      <c r="C92" s="28" t="s">
        <v>2087</v>
      </c>
      <c r="D92" s="30" t="s">
        <v>2287</v>
      </c>
      <c r="E92" s="31" t="s">
        <v>2099</v>
      </c>
      <c r="F92" s="28" t="s">
        <v>2288</v>
      </c>
      <c r="G92" s="28" t="s">
        <v>2288</v>
      </c>
      <c r="H92" s="32">
        <v>398.95</v>
      </c>
      <c r="I92" s="33">
        <v>45104</v>
      </c>
      <c r="J92" s="33">
        <v>45188</v>
      </c>
      <c r="K92" s="32">
        <v>398.95</v>
      </c>
    </row>
    <row r="93" spans="1:11">
      <c r="A93" s="28" t="s">
        <v>2289</v>
      </c>
      <c r="B93" s="28">
        <v>81001230556</v>
      </c>
      <c r="C93" s="28" t="s">
        <v>2087</v>
      </c>
      <c r="D93" s="30" t="s">
        <v>2290</v>
      </c>
      <c r="E93" s="31" t="s">
        <v>2089</v>
      </c>
      <c r="F93" s="28" t="s">
        <v>2090</v>
      </c>
      <c r="G93" s="28" t="s">
        <v>2090</v>
      </c>
      <c r="H93" s="32">
        <v>90.93</v>
      </c>
      <c r="I93" s="33">
        <v>45125</v>
      </c>
      <c r="J93" s="33">
        <v>45155</v>
      </c>
      <c r="K93" s="32">
        <v>90.93</v>
      </c>
    </row>
    <row r="94" spans="1:11">
      <c r="A94" s="28" t="s">
        <v>2291</v>
      </c>
      <c r="B94" s="28">
        <v>81001230556</v>
      </c>
      <c r="C94" s="28" t="s">
        <v>2087</v>
      </c>
      <c r="D94" s="30" t="s">
        <v>2292</v>
      </c>
      <c r="E94" s="31" t="s">
        <v>2293</v>
      </c>
      <c r="F94" s="28" t="s">
        <v>2294</v>
      </c>
      <c r="G94" s="28" t="s">
        <v>2295</v>
      </c>
      <c r="H94" s="32">
        <v>11300</v>
      </c>
      <c r="I94" s="33">
        <v>45108</v>
      </c>
      <c r="J94" s="33">
        <v>45291</v>
      </c>
      <c r="K94" s="32">
        <v>11300</v>
      </c>
    </row>
    <row r="95" spans="1:11">
      <c r="A95" s="28" t="s">
        <v>2296</v>
      </c>
      <c r="B95" s="28">
        <v>81001230556</v>
      </c>
      <c r="C95" s="28" t="s">
        <v>2087</v>
      </c>
      <c r="D95" s="30" t="s">
        <v>2297</v>
      </c>
      <c r="E95" s="31" t="s">
        <v>2293</v>
      </c>
      <c r="F95" s="28" t="s">
        <v>2294</v>
      </c>
      <c r="G95" s="28" t="s">
        <v>2298</v>
      </c>
      <c r="H95" s="32">
        <v>11300</v>
      </c>
      <c r="I95" s="33">
        <v>45108</v>
      </c>
      <c r="J95" s="33">
        <v>45291</v>
      </c>
      <c r="K95" s="32">
        <v>11300</v>
      </c>
    </row>
    <row r="96" spans="1:11">
      <c r="A96" s="28" t="s">
        <v>2299</v>
      </c>
      <c r="B96" s="28">
        <v>81001230556</v>
      </c>
      <c r="C96" s="28" t="s">
        <v>2087</v>
      </c>
      <c r="D96" s="30" t="s">
        <v>2300</v>
      </c>
      <c r="E96" s="31" t="s">
        <v>2089</v>
      </c>
      <c r="F96" s="28" t="s">
        <v>2301</v>
      </c>
      <c r="G96" s="28" t="s">
        <v>2301</v>
      </c>
      <c r="H96" s="32">
        <v>177.86</v>
      </c>
      <c r="I96" s="33">
        <v>45127</v>
      </c>
      <c r="J96" s="33">
        <v>45176</v>
      </c>
      <c r="K96" s="32">
        <v>177.86</v>
      </c>
    </row>
    <row r="97" spans="1:11">
      <c r="A97" s="28" t="s">
        <v>2302</v>
      </c>
      <c r="B97" s="28">
        <v>81001230556</v>
      </c>
      <c r="C97" s="28" t="s">
        <v>2087</v>
      </c>
      <c r="D97" s="30" t="s">
        <v>2303</v>
      </c>
      <c r="E97" s="31" t="s">
        <v>2089</v>
      </c>
      <c r="F97" s="28" t="s">
        <v>2304</v>
      </c>
      <c r="G97" s="28" t="s">
        <v>2304</v>
      </c>
      <c r="H97" s="32">
        <v>490</v>
      </c>
      <c r="I97" s="33">
        <v>45127</v>
      </c>
      <c r="J97" s="33">
        <v>45169</v>
      </c>
      <c r="K97" s="32">
        <v>490</v>
      </c>
    </row>
    <row r="98" spans="1:11">
      <c r="A98" s="28" t="s">
        <v>2305</v>
      </c>
      <c r="B98" s="28">
        <v>81001230556</v>
      </c>
      <c r="C98" s="28" t="s">
        <v>2087</v>
      </c>
      <c r="D98" s="30" t="s">
        <v>2306</v>
      </c>
      <c r="E98" s="31" t="s">
        <v>2112</v>
      </c>
      <c r="F98" s="28" t="s">
        <v>2307</v>
      </c>
      <c r="G98" s="28" t="s">
        <v>2307</v>
      </c>
      <c r="H98" s="32">
        <v>427</v>
      </c>
      <c r="I98" s="33">
        <v>45128</v>
      </c>
      <c r="J98" s="33">
        <v>45188</v>
      </c>
      <c r="K98" s="32">
        <v>427</v>
      </c>
    </row>
    <row r="99" spans="1:11">
      <c r="A99" s="28" t="s">
        <v>2308</v>
      </c>
      <c r="B99" s="28">
        <v>81001230556</v>
      </c>
      <c r="C99" s="28" t="s">
        <v>2087</v>
      </c>
      <c r="D99" s="30" t="s">
        <v>2309</v>
      </c>
      <c r="E99" s="31" t="s">
        <v>2089</v>
      </c>
      <c r="F99" s="28" t="s">
        <v>2310</v>
      </c>
      <c r="G99" s="28" t="s">
        <v>2310</v>
      </c>
      <c r="H99" s="32">
        <v>210</v>
      </c>
      <c r="I99" s="33">
        <v>45138</v>
      </c>
      <c r="J99" s="33">
        <v>45197</v>
      </c>
      <c r="K99" s="32">
        <v>210</v>
      </c>
    </row>
    <row r="100" spans="1:11" ht="30">
      <c r="A100" s="28" t="s">
        <v>2311</v>
      </c>
      <c r="B100" s="28">
        <v>81001230556</v>
      </c>
      <c r="C100" s="28" t="s">
        <v>2087</v>
      </c>
      <c r="D100" s="30" t="s">
        <v>2312</v>
      </c>
      <c r="E100" s="31" t="s">
        <v>2123</v>
      </c>
      <c r="F100" s="28" t="s">
        <v>2313</v>
      </c>
      <c r="G100" s="28" t="s">
        <v>2314</v>
      </c>
      <c r="H100" s="32">
        <v>956.6</v>
      </c>
      <c r="I100" s="33">
        <v>45138</v>
      </c>
      <c r="J100" s="33">
        <v>45190</v>
      </c>
      <c r="K100" s="32">
        <v>956.6</v>
      </c>
    </row>
    <row r="101" spans="1:11">
      <c r="A101" s="28" t="s">
        <v>2315</v>
      </c>
      <c r="B101" s="28">
        <v>81001230556</v>
      </c>
      <c r="C101" s="28" t="s">
        <v>2087</v>
      </c>
      <c r="D101" s="30" t="s">
        <v>2316</v>
      </c>
      <c r="E101" s="31" t="s">
        <v>2089</v>
      </c>
      <c r="F101" s="28" t="s">
        <v>2317</v>
      </c>
      <c r="G101" s="28" t="s">
        <v>2317</v>
      </c>
      <c r="H101" s="32">
        <v>40</v>
      </c>
      <c r="I101" s="33">
        <v>45138</v>
      </c>
      <c r="J101" s="33">
        <v>45204</v>
      </c>
      <c r="K101" s="32">
        <v>40</v>
      </c>
    </row>
    <row r="102" spans="1:11" ht="30">
      <c r="A102" s="28" t="s">
        <v>2318</v>
      </c>
      <c r="B102" s="28">
        <v>81001230556</v>
      </c>
      <c r="C102" s="28" t="s">
        <v>2087</v>
      </c>
      <c r="D102" s="30" t="s">
        <v>2319</v>
      </c>
      <c r="E102" s="31" t="s">
        <v>2123</v>
      </c>
      <c r="F102" s="28" t="s">
        <v>2320</v>
      </c>
      <c r="G102" s="28" t="s">
        <v>2321</v>
      </c>
      <c r="H102" s="32">
        <v>44910.01</v>
      </c>
      <c r="I102" s="33">
        <v>45140</v>
      </c>
      <c r="J102" s="33">
        <v>45239</v>
      </c>
      <c r="K102" s="32">
        <v>44910.01</v>
      </c>
    </row>
    <row r="103" spans="1:11">
      <c r="A103" s="28" t="s">
        <v>2322</v>
      </c>
      <c r="B103" s="28">
        <v>81001230556</v>
      </c>
      <c r="C103" s="28" t="s">
        <v>2087</v>
      </c>
      <c r="D103" s="30" t="s">
        <v>2323</v>
      </c>
      <c r="E103" s="31" t="s">
        <v>2112</v>
      </c>
      <c r="F103" s="28" t="s">
        <v>2179</v>
      </c>
      <c r="G103" s="28" t="s">
        <v>2179</v>
      </c>
      <c r="H103" s="32">
        <v>740</v>
      </c>
      <c r="I103" s="33">
        <v>45140</v>
      </c>
      <c r="J103" s="33">
        <v>45257</v>
      </c>
      <c r="K103" s="32">
        <v>740</v>
      </c>
    </row>
    <row r="104" spans="1:11" ht="30">
      <c r="A104" s="28" t="s">
        <v>2324</v>
      </c>
      <c r="B104" s="28">
        <v>81001230556</v>
      </c>
      <c r="C104" s="28" t="s">
        <v>2087</v>
      </c>
      <c r="D104" s="30" t="s">
        <v>2325</v>
      </c>
      <c r="E104" s="31" t="s">
        <v>2123</v>
      </c>
      <c r="F104" s="28" t="s">
        <v>2326</v>
      </c>
      <c r="G104" s="28" t="s">
        <v>2103</v>
      </c>
      <c r="H104" s="32">
        <v>13900</v>
      </c>
      <c r="I104" s="33">
        <v>45141</v>
      </c>
      <c r="J104" s="33">
        <v>45260</v>
      </c>
      <c r="K104" s="32">
        <v>13900</v>
      </c>
    </row>
    <row r="105" spans="1:11">
      <c r="A105" s="28" t="s">
        <v>2327</v>
      </c>
      <c r="B105" s="28">
        <v>81001230556</v>
      </c>
      <c r="C105" s="28" t="s">
        <v>2087</v>
      </c>
      <c r="D105" s="30" t="s">
        <v>2328</v>
      </c>
      <c r="E105" s="31" t="s">
        <v>2112</v>
      </c>
      <c r="F105" s="28" t="s">
        <v>2221</v>
      </c>
      <c r="G105" s="28" t="s">
        <v>2221</v>
      </c>
      <c r="H105" s="32">
        <v>593.28</v>
      </c>
      <c r="I105" s="33">
        <v>45141</v>
      </c>
      <c r="J105" s="33">
        <v>45246</v>
      </c>
      <c r="K105" s="32">
        <v>593.28</v>
      </c>
    </row>
    <row r="106" spans="1:11">
      <c r="A106" s="28" t="s">
        <v>2329</v>
      </c>
      <c r="B106" s="28">
        <v>81001230556</v>
      </c>
      <c r="C106" s="28" t="s">
        <v>2087</v>
      </c>
      <c r="D106" s="30" t="s">
        <v>2330</v>
      </c>
      <c r="E106" s="31" t="s">
        <v>2089</v>
      </c>
      <c r="F106" s="28" t="s">
        <v>2331</v>
      </c>
      <c r="G106" s="28" t="s">
        <v>2331</v>
      </c>
      <c r="H106" s="32">
        <v>350</v>
      </c>
      <c r="I106" s="33">
        <v>45237</v>
      </c>
      <c r="J106" s="33">
        <v>45272</v>
      </c>
      <c r="K106" s="32">
        <v>350</v>
      </c>
    </row>
    <row r="107" spans="1:11">
      <c r="A107" s="28" t="s">
        <v>2332</v>
      </c>
      <c r="B107" s="28">
        <v>81001230556</v>
      </c>
      <c r="C107" s="28" t="s">
        <v>2087</v>
      </c>
      <c r="D107" s="30" t="s">
        <v>2333</v>
      </c>
      <c r="E107" s="31" t="s">
        <v>2112</v>
      </c>
      <c r="F107" s="28" t="s">
        <v>2334</v>
      </c>
      <c r="G107" s="28" t="s">
        <v>2334</v>
      </c>
      <c r="H107" s="32">
        <v>3129</v>
      </c>
      <c r="I107" s="33">
        <v>45141</v>
      </c>
      <c r="J107" s="33">
        <v>45239</v>
      </c>
      <c r="K107" s="32">
        <v>3129</v>
      </c>
    </row>
    <row r="108" spans="1:11">
      <c r="A108" s="28" t="s">
        <v>2335</v>
      </c>
      <c r="B108" s="28">
        <v>81001230556</v>
      </c>
      <c r="C108" s="28" t="s">
        <v>2087</v>
      </c>
      <c r="D108" s="30" t="s">
        <v>2336</v>
      </c>
      <c r="E108" s="31" t="s">
        <v>2099</v>
      </c>
      <c r="F108" s="28" t="s">
        <v>2276</v>
      </c>
      <c r="G108" s="28" t="s">
        <v>2276</v>
      </c>
      <c r="H108" s="32">
        <v>104</v>
      </c>
      <c r="I108" s="33">
        <v>45142</v>
      </c>
      <c r="J108" s="33">
        <v>45205</v>
      </c>
      <c r="K108" s="32">
        <v>104</v>
      </c>
    </row>
    <row r="109" spans="1:11">
      <c r="A109" s="28" t="s">
        <v>2337</v>
      </c>
      <c r="B109" s="28">
        <v>81001230556</v>
      </c>
      <c r="C109" s="28" t="s">
        <v>2087</v>
      </c>
      <c r="D109" s="30" t="s">
        <v>2338</v>
      </c>
      <c r="E109" s="31" t="s">
        <v>2112</v>
      </c>
      <c r="F109" s="28" t="s">
        <v>2339</v>
      </c>
      <c r="G109" s="28" t="s">
        <v>2339</v>
      </c>
      <c r="H109" s="32">
        <v>1522.5</v>
      </c>
      <c r="I109" s="33">
        <v>45142</v>
      </c>
      <c r="J109" s="33">
        <v>45204</v>
      </c>
      <c r="K109" s="32">
        <v>1522.5</v>
      </c>
    </row>
    <row r="110" spans="1:11">
      <c r="A110" s="28" t="s">
        <v>2340</v>
      </c>
      <c r="B110" s="28">
        <v>81001230556</v>
      </c>
      <c r="C110" s="28" t="s">
        <v>2087</v>
      </c>
      <c r="D110" s="30" t="s">
        <v>2341</v>
      </c>
      <c r="E110" s="31" t="s">
        <v>2089</v>
      </c>
      <c r="F110" s="28" t="s">
        <v>2342</v>
      </c>
      <c r="G110" s="28" t="s">
        <v>2342</v>
      </c>
      <c r="H110" s="32">
        <v>568</v>
      </c>
      <c r="I110" s="33">
        <v>45142</v>
      </c>
      <c r="J110" s="33">
        <v>45188</v>
      </c>
      <c r="K110" s="32">
        <v>568</v>
      </c>
    </row>
    <row r="111" spans="1:11" ht="25.5">
      <c r="A111" s="28" t="s">
        <v>2343</v>
      </c>
      <c r="B111" s="28">
        <v>81001230556</v>
      </c>
      <c r="C111" s="28" t="s">
        <v>2087</v>
      </c>
      <c r="D111" s="30" t="s">
        <v>2344</v>
      </c>
      <c r="E111" s="31" t="s">
        <v>2112</v>
      </c>
      <c r="F111" s="28" t="s">
        <v>2164</v>
      </c>
      <c r="G111" s="28" t="s">
        <v>2164</v>
      </c>
      <c r="H111" s="32">
        <v>14307.19</v>
      </c>
      <c r="I111" s="33">
        <v>45142</v>
      </c>
      <c r="J111" s="33">
        <v>45281</v>
      </c>
      <c r="K111" s="32">
        <v>14307.19</v>
      </c>
    </row>
    <row r="112" spans="1:11">
      <c r="A112" s="28" t="s">
        <v>2345</v>
      </c>
      <c r="B112" s="28">
        <v>81001230556</v>
      </c>
      <c r="C112" s="28" t="s">
        <v>2087</v>
      </c>
      <c r="D112" s="30" t="s">
        <v>2346</v>
      </c>
      <c r="E112" s="31" t="s">
        <v>2112</v>
      </c>
      <c r="F112" s="28" t="s">
        <v>2212</v>
      </c>
      <c r="G112" s="28" t="s">
        <v>2212</v>
      </c>
      <c r="H112" s="32">
        <v>1163</v>
      </c>
      <c r="I112" s="33">
        <v>45156</v>
      </c>
      <c r="J112" s="33">
        <v>45278</v>
      </c>
      <c r="K112" s="32">
        <v>1163</v>
      </c>
    </row>
    <row r="113" spans="1:11">
      <c r="A113" s="28" t="s">
        <v>2347</v>
      </c>
      <c r="B113" s="28">
        <v>81001230556</v>
      </c>
      <c r="C113" s="28" t="s">
        <v>2087</v>
      </c>
      <c r="D113" s="30" t="s">
        <v>2348</v>
      </c>
      <c r="E113" s="31" t="s">
        <v>2099</v>
      </c>
      <c r="F113" s="28" t="s">
        <v>2349</v>
      </c>
      <c r="G113" s="28" t="s">
        <v>2349</v>
      </c>
      <c r="H113" s="32">
        <v>284.14</v>
      </c>
      <c r="I113" s="33">
        <v>45163</v>
      </c>
      <c r="J113" s="33">
        <v>45188</v>
      </c>
      <c r="K113" s="32">
        <v>284.14</v>
      </c>
    </row>
    <row r="114" spans="1:11">
      <c r="A114" s="28" t="s">
        <v>2350</v>
      </c>
      <c r="B114" s="28">
        <v>81001230556</v>
      </c>
      <c r="C114" s="28" t="s">
        <v>2087</v>
      </c>
      <c r="D114" s="30" t="s">
        <v>2351</v>
      </c>
      <c r="E114" s="31" t="s">
        <v>2099</v>
      </c>
      <c r="F114" s="28" t="s">
        <v>2282</v>
      </c>
      <c r="G114" s="28" t="s">
        <v>2282</v>
      </c>
      <c r="H114" s="32">
        <v>2330</v>
      </c>
      <c r="I114" s="33">
        <v>45166</v>
      </c>
      <c r="J114" s="33">
        <v>45212</v>
      </c>
      <c r="K114" s="32">
        <v>2330</v>
      </c>
    </row>
    <row r="115" spans="1:11">
      <c r="A115" s="28" t="s">
        <v>2352</v>
      </c>
      <c r="B115" s="28">
        <v>81001230556</v>
      </c>
      <c r="C115" s="28" t="s">
        <v>2087</v>
      </c>
      <c r="D115" s="30" t="s">
        <v>2353</v>
      </c>
      <c r="E115" s="31" t="s">
        <v>2099</v>
      </c>
      <c r="F115" s="28" t="s">
        <v>2354</v>
      </c>
      <c r="G115" s="28" t="s">
        <v>2354</v>
      </c>
      <c r="H115" s="32">
        <v>556</v>
      </c>
      <c r="I115" s="33">
        <v>45166</v>
      </c>
      <c r="J115" s="33">
        <v>45204</v>
      </c>
      <c r="K115" s="32">
        <v>556</v>
      </c>
    </row>
    <row r="116" spans="1:11">
      <c r="A116" s="28" t="s">
        <v>2355</v>
      </c>
      <c r="B116" s="28">
        <v>81001230556</v>
      </c>
      <c r="C116" s="28" t="s">
        <v>2087</v>
      </c>
      <c r="D116" s="30" t="s">
        <v>2356</v>
      </c>
      <c r="E116" s="31" t="s">
        <v>2099</v>
      </c>
      <c r="F116" s="28" t="s">
        <v>2282</v>
      </c>
      <c r="G116" s="28" t="s">
        <v>2282</v>
      </c>
      <c r="H116" s="32">
        <v>273</v>
      </c>
      <c r="I116" s="33">
        <v>45166</v>
      </c>
      <c r="J116" s="33">
        <v>45204</v>
      </c>
      <c r="K116" s="32">
        <v>273</v>
      </c>
    </row>
    <row r="117" spans="1:11" ht="25.5">
      <c r="A117" s="28" t="s">
        <v>2357</v>
      </c>
      <c r="B117" s="28">
        <v>81001230556</v>
      </c>
      <c r="C117" s="28" t="s">
        <v>2087</v>
      </c>
      <c r="D117" s="30" t="s">
        <v>2358</v>
      </c>
      <c r="E117" s="31" t="s">
        <v>2112</v>
      </c>
      <c r="F117" s="28" t="s">
        <v>2359</v>
      </c>
      <c r="G117" s="28" t="s">
        <v>2359</v>
      </c>
      <c r="H117" s="32">
        <v>6352</v>
      </c>
      <c r="I117" s="33">
        <v>45169</v>
      </c>
      <c r="J117" s="33">
        <v>45274</v>
      </c>
      <c r="K117" s="32">
        <v>6352</v>
      </c>
    </row>
    <row r="118" spans="1:11">
      <c r="A118" s="28" t="s">
        <v>2360</v>
      </c>
      <c r="B118" s="28">
        <v>81001230556</v>
      </c>
      <c r="C118" s="28" t="s">
        <v>2087</v>
      </c>
      <c r="D118" s="30" t="s">
        <v>2361</v>
      </c>
      <c r="E118" s="31" t="s">
        <v>2112</v>
      </c>
      <c r="F118" s="28" t="s">
        <v>2146</v>
      </c>
      <c r="G118" s="28" t="s">
        <v>2146</v>
      </c>
      <c r="H118" s="32">
        <v>4699.99</v>
      </c>
      <c r="I118" s="33">
        <v>45173</v>
      </c>
      <c r="J118" s="33">
        <v>45246</v>
      </c>
      <c r="K118" s="32">
        <v>4699.99</v>
      </c>
    </row>
    <row r="119" spans="1:11">
      <c r="A119" s="28" t="s">
        <v>2362</v>
      </c>
      <c r="B119" s="28">
        <v>81001230556</v>
      </c>
      <c r="C119" s="28" t="s">
        <v>2087</v>
      </c>
      <c r="D119" s="30" t="s">
        <v>2363</v>
      </c>
      <c r="E119" s="31" t="s">
        <v>2089</v>
      </c>
      <c r="F119" s="28" t="s">
        <v>2364</v>
      </c>
      <c r="G119" s="28" t="s">
        <v>2364</v>
      </c>
      <c r="H119" s="32">
        <v>1714</v>
      </c>
      <c r="I119" s="33">
        <v>45173</v>
      </c>
      <c r="J119" s="33">
        <v>45223</v>
      </c>
      <c r="K119" s="32">
        <v>1714</v>
      </c>
    </row>
    <row r="120" spans="1:11">
      <c r="A120" s="28" t="s">
        <v>2365</v>
      </c>
      <c r="B120" s="28">
        <v>81001230556</v>
      </c>
      <c r="C120" s="28" t="s">
        <v>2087</v>
      </c>
      <c r="D120" s="30" t="s">
        <v>2366</v>
      </c>
      <c r="E120" s="31" t="s">
        <v>2089</v>
      </c>
      <c r="F120" s="28" t="s">
        <v>2304</v>
      </c>
      <c r="G120" s="28" t="s">
        <v>2304</v>
      </c>
      <c r="H120" s="32">
        <v>90</v>
      </c>
      <c r="I120" s="33">
        <v>45176</v>
      </c>
      <c r="J120" s="33">
        <v>45197</v>
      </c>
      <c r="K120" s="32">
        <v>90</v>
      </c>
    </row>
    <row r="121" spans="1:11" ht="25.5">
      <c r="A121" s="28" t="s">
        <v>2367</v>
      </c>
      <c r="B121" s="28">
        <v>81001230556</v>
      </c>
      <c r="C121" s="28" t="s">
        <v>2087</v>
      </c>
      <c r="D121" s="30" t="s">
        <v>2368</v>
      </c>
      <c r="E121" s="31" t="s">
        <v>2089</v>
      </c>
      <c r="F121" s="28" t="s">
        <v>2369</v>
      </c>
      <c r="G121" s="28" t="s">
        <v>2369</v>
      </c>
      <c r="H121" s="32">
        <v>328.28</v>
      </c>
      <c r="I121" s="33">
        <v>45176</v>
      </c>
      <c r="J121" s="33">
        <v>45197</v>
      </c>
      <c r="K121" s="32">
        <v>328.28</v>
      </c>
    </row>
    <row r="122" spans="1:11">
      <c r="A122" s="28" t="s">
        <v>2370</v>
      </c>
      <c r="B122" s="28">
        <v>81001230556</v>
      </c>
      <c r="C122" s="28" t="s">
        <v>2087</v>
      </c>
      <c r="D122" s="30" t="s">
        <v>2371</v>
      </c>
      <c r="E122" s="31" t="s">
        <v>2089</v>
      </c>
      <c r="F122" s="28" t="s">
        <v>2090</v>
      </c>
      <c r="G122" s="28" t="s">
        <v>2090</v>
      </c>
      <c r="H122" s="32">
        <v>133.69999999999999</v>
      </c>
      <c r="I122" s="33">
        <v>45180</v>
      </c>
      <c r="J122" s="33">
        <v>45267</v>
      </c>
      <c r="K122" s="32">
        <v>133.69999999999999</v>
      </c>
    </row>
    <row r="123" spans="1:11">
      <c r="A123" s="28" t="s">
        <v>2372</v>
      </c>
      <c r="B123" s="28">
        <v>81001230556</v>
      </c>
      <c r="C123" s="28" t="s">
        <v>2087</v>
      </c>
      <c r="D123" s="30" t="s">
        <v>2373</v>
      </c>
      <c r="E123" s="31" t="s">
        <v>2112</v>
      </c>
      <c r="F123" s="28" t="s">
        <v>2131</v>
      </c>
      <c r="G123" s="28" t="s">
        <v>2131</v>
      </c>
      <c r="H123" s="32">
        <v>1615.9</v>
      </c>
      <c r="I123" s="33">
        <v>45182</v>
      </c>
      <c r="J123" s="33">
        <v>45223</v>
      </c>
      <c r="K123" s="32">
        <v>1615.9</v>
      </c>
    </row>
    <row r="124" spans="1:11" ht="30">
      <c r="A124" s="28" t="s">
        <v>2374</v>
      </c>
      <c r="B124" s="28">
        <v>81001230556</v>
      </c>
      <c r="C124" s="28" t="s">
        <v>2087</v>
      </c>
      <c r="D124" s="30" t="s">
        <v>2375</v>
      </c>
      <c r="E124" s="31" t="s">
        <v>2123</v>
      </c>
      <c r="F124" s="28" t="s">
        <v>2376</v>
      </c>
      <c r="G124" s="28" t="s">
        <v>2198</v>
      </c>
      <c r="H124" s="32">
        <v>4700</v>
      </c>
      <c r="I124" s="33">
        <v>45181</v>
      </c>
      <c r="J124" s="33">
        <v>45211</v>
      </c>
      <c r="K124" s="32">
        <v>4700</v>
      </c>
    </row>
    <row r="125" spans="1:11">
      <c r="A125" s="28" t="s">
        <v>2377</v>
      </c>
      <c r="B125" s="28">
        <v>81001230556</v>
      </c>
      <c r="C125" s="28" t="s">
        <v>2087</v>
      </c>
      <c r="D125" s="30" t="s">
        <v>2378</v>
      </c>
      <c r="E125" s="31" t="s">
        <v>2112</v>
      </c>
      <c r="F125" s="28" t="s">
        <v>2379</v>
      </c>
      <c r="G125" s="28" t="s">
        <v>2379</v>
      </c>
      <c r="H125" s="32">
        <v>1494</v>
      </c>
      <c r="I125" s="33">
        <v>45182</v>
      </c>
      <c r="J125" s="33">
        <v>45274</v>
      </c>
      <c r="K125" s="32">
        <v>1494</v>
      </c>
    </row>
    <row r="126" spans="1:11">
      <c r="A126" s="28" t="s">
        <v>2380</v>
      </c>
      <c r="B126" s="28">
        <v>81001230556</v>
      </c>
      <c r="C126" s="28" t="s">
        <v>2087</v>
      </c>
      <c r="D126" s="30" t="s">
        <v>2381</v>
      </c>
      <c r="E126" s="31" t="s">
        <v>2099</v>
      </c>
      <c r="F126" s="28" t="s">
        <v>2096</v>
      </c>
      <c r="G126" s="28" t="s">
        <v>2096</v>
      </c>
      <c r="H126" s="32">
        <v>64</v>
      </c>
      <c r="I126" s="33">
        <v>45184</v>
      </c>
      <c r="J126" s="33">
        <v>45205</v>
      </c>
      <c r="K126" s="32">
        <v>64</v>
      </c>
    </row>
    <row r="127" spans="1:11">
      <c r="A127" s="28" t="s">
        <v>2382</v>
      </c>
      <c r="B127" s="28">
        <v>81001230556</v>
      </c>
      <c r="C127" s="28" t="s">
        <v>2087</v>
      </c>
      <c r="D127" s="30" t="s">
        <v>2383</v>
      </c>
      <c r="E127" s="31" t="s">
        <v>2099</v>
      </c>
      <c r="F127" s="28" t="s">
        <v>2384</v>
      </c>
      <c r="G127" s="28" t="s">
        <v>2384</v>
      </c>
      <c r="H127" s="32">
        <v>389.92</v>
      </c>
      <c r="I127" s="33">
        <v>45163</v>
      </c>
      <c r="J127" s="33">
        <v>45260</v>
      </c>
      <c r="K127" s="32">
        <v>389.92</v>
      </c>
    </row>
    <row r="128" spans="1:11">
      <c r="A128" s="28" t="s">
        <v>2385</v>
      </c>
      <c r="B128" s="28">
        <v>81001230556</v>
      </c>
      <c r="C128" s="28" t="s">
        <v>2087</v>
      </c>
      <c r="D128" s="30" t="s">
        <v>2386</v>
      </c>
      <c r="E128" s="31" t="s">
        <v>2099</v>
      </c>
      <c r="F128" s="28" t="s">
        <v>2096</v>
      </c>
      <c r="G128" s="28" t="s">
        <v>2096</v>
      </c>
      <c r="H128" s="32">
        <v>274.39</v>
      </c>
      <c r="I128" s="33">
        <v>45198</v>
      </c>
      <c r="J128" s="33">
        <v>45265</v>
      </c>
      <c r="K128" s="32">
        <v>274.39</v>
      </c>
    </row>
    <row r="129" spans="1:11">
      <c r="A129" s="28" t="s">
        <v>2387</v>
      </c>
      <c r="B129" s="28">
        <v>81001230556</v>
      </c>
      <c r="C129" s="28" t="s">
        <v>2087</v>
      </c>
      <c r="D129" s="30" t="s">
        <v>2388</v>
      </c>
      <c r="E129" s="31" t="s">
        <v>2123</v>
      </c>
      <c r="F129" s="28" t="s">
        <v>2389</v>
      </c>
      <c r="G129" s="28" t="s">
        <v>2209</v>
      </c>
      <c r="H129" s="32">
        <v>3800</v>
      </c>
      <c r="I129" s="33">
        <v>45203</v>
      </c>
      <c r="J129" s="33">
        <v>45246</v>
      </c>
      <c r="K129" s="32">
        <v>3800</v>
      </c>
    </row>
    <row r="130" spans="1:11">
      <c r="A130" s="28" t="s">
        <v>2390</v>
      </c>
      <c r="B130" s="28">
        <v>81001230556</v>
      </c>
      <c r="C130" s="28" t="s">
        <v>2087</v>
      </c>
      <c r="D130" s="30" t="s">
        <v>2391</v>
      </c>
      <c r="E130" s="31" t="s">
        <v>2089</v>
      </c>
      <c r="F130" s="28" t="s">
        <v>2392</v>
      </c>
      <c r="G130" s="28" t="s">
        <v>2392</v>
      </c>
      <c r="H130" s="32">
        <v>114.19</v>
      </c>
      <c r="I130" s="33">
        <v>45211</v>
      </c>
      <c r="J130" s="33">
        <v>45246</v>
      </c>
      <c r="K130" s="32">
        <v>114.19</v>
      </c>
    </row>
    <row r="131" spans="1:11" ht="25.5">
      <c r="A131" s="28" t="s">
        <v>2393</v>
      </c>
      <c r="B131" s="28">
        <v>81001230556</v>
      </c>
      <c r="C131" s="28" t="s">
        <v>2087</v>
      </c>
      <c r="D131" s="30" t="s">
        <v>2394</v>
      </c>
      <c r="E131" s="31" t="s">
        <v>2089</v>
      </c>
      <c r="F131" s="28" t="s">
        <v>2093</v>
      </c>
      <c r="G131" s="28" t="s">
        <v>2093</v>
      </c>
      <c r="H131" s="32">
        <v>1539</v>
      </c>
      <c r="I131" s="33">
        <v>45211</v>
      </c>
      <c r="J131" s="33">
        <v>45239</v>
      </c>
      <c r="K131" s="32">
        <v>1539</v>
      </c>
    </row>
    <row r="132" spans="1:11">
      <c r="A132" s="28" t="s">
        <v>2395</v>
      </c>
      <c r="B132" s="28">
        <v>81001230556</v>
      </c>
      <c r="C132" s="28" t="s">
        <v>2087</v>
      </c>
      <c r="D132" s="30" t="s">
        <v>2396</v>
      </c>
      <c r="E132" s="31" t="s">
        <v>2089</v>
      </c>
      <c r="F132" s="28" t="s">
        <v>2209</v>
      </c>
      <c r="G132" s="28" t="s">
        <v>2209</v>
      </c>
      <c r="H132" s="32">
        <v>600</v>
      </c>
      <c r="I132" s="33">
        <v>45211</v>
      </c>
      <c r="J132" s="33">
        <v>45223</v>
      </c>
      <c r="K132" s="32">
        <v>600</v>
      </c>
    </row>
    <row r="133" spans="1:11">
      <c r="A133" s="28" t="s">
        <v>2397</v>
      </c>
      <c r="B133" s="28">
        <v>81001230556</v>
      </c>
      <c r="C133" s="28" t="s">
        <v>2087</v>
      </c>
      <c r="D133" s="30" t="s">
        <v>2398</v>
      </c>
      <c r="E133" s="31" t="s">
        <v>2112</v>
      </c>
      <c r="F133" s="28" t="s">
        <v>2164</v>
      </c>
      <c r="G133" s="28" t="s">
        <v>2164</v>
      </c>
      <c r="H133" s="32">
        <v>5613.18</v>
      </c>
      <c r="I133" s="33">
        <v>45246</v>
      </c>
      <c r="J133" s="33">
        <v>45275</v>
      </c>
      <c r="K133" s="32">
        <v>5613.18</v>
      </c>
    </row>
    <row r="134" spans="1:11">
      <c r="A134" s="28" t="s">
        <v>2399</v>
      </c>
      <c r="B134" s="28">
        <v>81001230556</v>
      </c>
      <c r="C134" s="28" t="s">
        <v>2087</v>
      </c>
      <c r="D134" s="30" t="s">
        <v>2400</v>
      </c>
      <c r="E134" s="31" t="s">
        <v>2112</v>
      </c>
      <c r="F134" s="28" t="s">
        <v>2195</v>
      </c>
      <c r="G134" s="28" t="s">
        <v>2195</v>
      </c>
      <c r="H134" s="32">
        <v>440</v>
      </c>
      <c r="I134" s="33">
        <v>45216</v>
      </c>
      <c r="J134" s="33">
        <v>45253</v>
      </c>
      <c r="K134" s="32">
        <v>440</v>
      </c>
    </row>
    <row r="135" spans="1:11" ht="25.5">
      <c r="A135" s="28" t="s">
        <v>2401</v>
      </c>
      <c r="B135" s="28">
        <v>81001230556</v>
      </c>
      <c r="C135" s="28" t="s">
        <v>2087</v>
      </c>
      <c r="D135" s="30" t="s">
        <v>2402</v>
      </c>
      <c r="E135" s="31" t="s">
        <v>2089</v>
      </c>
      <c r="F135" s="28" t="s">
        <v>2128</v>
      </c>
      <c r="G135" s="28" t="s">
        <v>2128</v>
      </c>
      <c r="H135" s="32">
        <v>1831</v>
      </c>
      <c r="I135" s="33">
        <v>45223</v>
      </c>
      <c r="J135" s="33">
        <v>45281</v>
      </c>
      <c r="K135" s="32">
        <v>1831</v>
      </c>
    </row>
    <row r="136" spans="1:11">
      <c r="A136" s="28" t="s">
        <v>2403</v>
      </c>
      <c r="B136" s="28">
        <v>81001230556</v>
      </c>
      <c r="C136" s="28" t="s">
        <v>2087</v>
      </c>
      <c r="D136" s="30" t="s">
        <v>2404</v>
      </c>
      <c r="E136" s="31" t="s">
        <v>2089</v>
      </c>
      <c r="F136" s="28" t="s">
        <v>2146</v>
      </c>
      <c r="G136" s="28" t="s">
        <v>2146</v>
      </c>
      <c r="H136" s="32">
        <v>800</v>
      </c>
      <c r="I136" s="33">
        <v>45223</v>
      </c>
      <c r="J136" s="33">
        <v>45265</v>
      </c>
      <c r="K136" s="32">
        <v>800</v>
      </c>
    </row>
    <row r="137" spans="1:11">
      <c r="A137" s="28" t="s">
        <v>2405</v>
      </c>
      <c r="B137" s="28">
        <v>81001230556</v>
      </c>
      <c r="C137" s="28" t="s">
        <v>2087</v>
      </c>
      <c r="D137" s="30" t="s">
        <v>2406</v>
      </c>
      <c r="E137" s="31" t="s">
        <v>2099</v>
      </c>
      <c r="F137" s="28" t="s">
        <v>2276</v>
      </c>
      <c r="G137" s="28" t="s">
        <v>2276</v>
      </c>
      <c r="H137" s="32">
        <v>151</v>
      </c>
      <c r="I137" s="33">
        <v>45225</v>
      </c>
      <c r="J137" s="33">
        <v>45246</v>
      </c>
      <c r="K137" s="32">
        <v>151</v>
      </c>
    </row>
    <row r="138" spans="1:11">
      <c r="A138" s="28" t="s">
        <v>2407</v>
      </c>
      <c r="B138" s="28">
        <v>81001230556</v>
      </c>
      <c r="C138" s="28" t="s">
        <v>2087</v>
      </c>
      <c r="D138" s="30" t="s">
        <v>2408</v>
      </c>
      <c r="E138" s="31" t="s">
        <v>2089</v>
      </c>
      <c r="F138" s="28" t="s">
        <v>2248</v>
      </c>
      <c r="G138" s="28" t="s">
        <v>2248</v>
      </c>
      <c r="H138" s="32">
        <v>766.5</v>
      </c>
      <c r="I138" s="33">
        <v>45229</v>
      </c>
      <c r="J138" s="33">
        <v>45281</v>
      </c>
      <c r="K138" s="32">
        <v>766.5</v>
      </c>
    </row>
    <row r="139" spans="1:11">
      <c r="A139" s="28" t="s">
        <v>2409</v>
      </c>
      <c r="B139" s="28">
        <v>81001230556</v>
      </c>
      <c r="C139" s="28" t="s">
        <v>2087</v>
      </c>
      <c r="D139" s="30" t="s">
        <v>2410</v>
      </c>
      <c r="E139" s="31" t="s">
        <v>2112</v>
      </c>
      <c r="F139" s="28" t="s">
        <v>2411</v>
      </c>
      <c r="G139" s="28" t="s">
        <v>2411</v>
      </c>
      <c r="H139" s="32">
        <v>792</v>
      </c>
      <c r="I139" s="33">
        <v>45229</v>
      </c>
      <c r="J139" s="33">
        <v>45281</v>
      </c>
      <c r="K139" s="32">
        <v>792</v>
      </c>
    </row>
    <row r="140" spans="1:11" ht="30">
      <c r="A140" s="28" t="s">
        <v>2412</v>
      </c>
      <c r="B140" s="28">
        <v>81001230556</v>
      </c>
      <c r="C140" s="28" t="s">
        <v>2087</v>
      </c>
      <c r="D140" s="30" t="s">
        <v>2413</v>
      </c>
      <c r="E140" s="31" t="s">
        <v>2123</v>
      </c>
      <c r="F140" s="28" t="s">
        <v>2414</v>
      </c>
      <c r="G140" s="28" t="s">
        <v>2227</v>
      </c>
      <c r="H140" s="32">
        <v>21900</v>
      </c>
      <c r="I140" s="33">
        <v>45233</v>
      </c>
      <c r="J140" s="33">
        <v>45279</v>
      </c>
      <c r="K140" s="32">
        <v>21900</v>
      </c>
    </row>
    <row r="141" spans="1:11">
      <c r="A141" s="28" t="s">
        <v>2415</v>
      </c>
      <c r="B141" s="28">
        <v>81001230556</v>
      </c>
      <c r="C141" s="28" t="s">
        <v>2087</v>
      </c>
      <c r="D141" s="30" t="s">
        <v>2416</v>
      </c>
      <c r="E141" s="31" t="s">
        <v>2099</v>
      </c>
      <c r="F141" s="28" t="s">
        <v>2417</v>
      </c>
      <c r="G141" s="28" t="s">
        <v>2417</v>
      </c>
      <c r="H141" s="32">
        <v>1230.03</v>
      </c>
      <c r="I141" s="33">
        <v>45233</v>
      </c>
      <c r="J141" s="33">
        <v>45265</v>
      </c>
      <c r="K141" s="32">
        <v>1230.03</v>
      </c>
    </row>
    <row r="142" spans="1:11" ht="30">
      <c r="A142" s="28" t="s">
        <v>2418</v>
      </c>
      <c r="B142" s="28">
        <v>81001230556</v>
      </c>
      <c r="C142" s="28" t="s">
        <v>2087</v>
      </c>
      <c r="D142" s="30" t="s">
        <v>2419</v>
      </c>
      <c r="E142" s="31" t="s">
        <v>2123</v>
      </c>
      <c r="F142" s="28" t="s">
        <v>2420</v>
      </c>
      <c r="G142" s="28" t="s">
        <v>2093</v>
      </c>
      <c r="H142" s="32">
        <v>12500</v>
      </c>
      <c r="I142" s="33">
        <v>45236</v>
      </c>
      <c r="J142" s="33">
        <v>45287</v>
      </c>
      <c r="K142" s="32">
        <v>12500</v>
      </c>
    </row>
    <row r="143" spans="1:11">
      <c r="A143" s="28" t="s">
        <v>2421</v>
      </c>
      <c r="B143" s="28">
        <v>81001230556</v>
      </c>
      <c r="C143" s="28" t="s">
        <v>2087</v>
      </c>
      <c r="D143" s="30" t="s">
        <v>2422</v>
      </c>
      <c r="E143" s="31" t="s">
        <v>2112</v>
      </c>
      <c r="F143" s="28" t="s">
        <v>2268</v>
      </c>
      <c r="G143" s="28" t="s">
        <v>2268</v>
      </c>
      <c r="H143" s="32">
        <v>2686.8</v>
      </c>
      <c r="I143" s="33">
        <v>45236</v>
      </c>
      <c r="J143" s="33">
        <v>45280</v>
      </c>
      <c r="K143" s="32">
        <v>2686.8</v>
      </c>
    </row>
    <row r="144" spans="1:11">
      <c r="A144" s="28" t="s">
        <v>2423</v>
      </c>
      <c r="B144" s="28">
        <v>81001230556</v>
      </c>
      <c r="C144" s="28" t="s">
        <v>2087</v>
      </c>
      <c r="D144" s="30" t="s">
        <v>2424</v>
      </c>
      <c r="E144" s="31" t="s">
        <v>2089</v>
      </c>
      <c r="F144" s="28" t="s">
        <v>2268</v>
      </c>
      <c r="G144" s="28" t="s">
        <v>2268</v>
      </c>
      <c r="H144" s="32">
        <v>270</v>
      </c>
      <c r="I144" s="33">
        <v>45237</v>
      </c>
      <c r="J144" s="33">
        <v>45280</v>
      </c>
      <c r="K144" s="32">
        <v>270</v>
      </c>
    </row>
    <row r="145" spans="1:11" ht="25.5">
      <c r="A145" s="28" t="s">
        <v>2425</v>
      </c>
      <c r="B145" s="28">
        <v>81001230556</v>
      </c>
      <c r="C145" s="28" t="s">
        <v>2087</v>
      </c>
      <c r="D145" s="30" t="s">
        <v>2426</v>
      </c>
      <c r="E145" s="31" t="s">
        <v>2089</v>
      </c>
      <c r="F145" s="28" t="s">
        <v>2245</v>
      </c>
      <c r="G145" s="28" t="s">
        <v>2245</v>
      </c>
      <c r="H145" s="32">
        <v>2005.24</v>
      </c>
      <c r="I145" s="33">
        <v>45237</v>
      </c>
      <c r="J145" s="33">
        <v>45267</v>
      </c>
      <c r="K145" s="32">
        <v>2005.24</v>
      </c>
    </row>
    <row r="146" spans="1:11">
      <c r="A146" s="28" t="s">
        <v>2427</v>
      </c>
      <c r="B146" s="28">
        <v>81001230556</v>
      </c>
      <c r="C146" s="28" t="s">
        <v>2087</v>
      </c>
      <c r="D146" s="30" t="s">
        <v>2428</v>
      </c>
      <c r="E146" s="31" t="s">
        <v>2112</v>
      </c>
      <c r="F146" s="28" t="s">
        <v>2429</v>
      </c>
      <c r="G146" s="28" t="s">
        <v>2429</v>
      </c>
      <c r="H146" s="32">
        <v>1173.6600000000001</v>
      </c>
      <c r="I146" s="33">
        <v>45238</v>
      </c>
      <c r="J146" s="33">
        <v>45287</v>
      </c>
      <c r="K146" s="32">
        <v>1173.6600000000001</v>
      </c>
    </row>
    <row r="147" spans="1:11">
      <c r="A147" s="28" t="s">
        <v>2430</v>
      </c>
      <c r="B147" s="28">
        <v>81001230556</v>
      </c>
      <c r="C147" s="28" t="s">
        <v>2087</v>
      </c>
      <c r="D147" s="30" t="s">
        <v>2431</v>
      </c>
      <c r="E147" s="31" t="s">
        <v>2099</v>
      </c>
      <c r="F147" s="28" t="s">
        <v>2432</v>
      </c>
      <c r="G147" s="28" t="s">
        <v>2432</v>
      </c>
      <c r="H147" s="32">
        <v>395</v>
      </c>
      <c r="I147" s="33">
        <v>45240</v>
      </c>
      <c r="J147" s="33">
        <v>45254</v>
      </c>
      <c r="K147" s="32">
        <v>395</v>
      </c>
    </row>
    <row r="148" spans="1:11">
      <c r="A148" s="28" t="s">
        <v>2433</v>
      </c>
      <c r="B148" s="28">
        <v>81001230556</v>
      </c>
      <c r="C148" s="28" t="s">
        <v>2087</v>
      </c>
      <c r="D148" s="30" t="s">
        <v>2434</v>
      </c>
      <c r="E148" s="31" t="s">
        <v>2099</v>
      </c>
      <c r="F148" s="28" t="s">
        <v>2314</v>
      </c>
      <c r="G148" s="28" t="s">
        <v>2314</v>
      </c>
      <c r="H148" s="32">
        <v>233</v>
      </c>
      <c r="I148" s="33">
        <v>45246</v>
      </c>
      <c r="J148" s="33">
        <v>45274</v>
      </c>
      <c r="K148" s="32">
        <v>233</v>
      </c>
    </row>
    <row r="149" spans="1:11">
      <c r="A149" s="28" t="s">
        <v>2435</v>
      </c>
      <c r="B149" s="28">
        <v>81001230556</v>
      </c>
      <c r="C149" s="28" t="s">
        <v>2087</v>
      </c>
      <c r="D149" s="30" t="s">
        <v>2436</v>
      </c>
      <c r="E149" s="31" t="s">
        <v>2089</v>
      </c>
      <c r="F149" s="38" t="s">
        <v>2437</v>
      </c>
      <c r="G149" s="38" t="s">
        <v>2437</v>
      </c>
      <c r="H149" s="32">
        <v>270</v>
      </c>
      <c r="I149" s="33">
        <v>45246</v>
      </c>
      <c r="J149" s="33">
        <v>45282</v>
      </c>
      <c r="K149" s="32">
        <v>270</v>
      </c>
    </row>
    <row r="150" spans="1:11" ht="25.5">
      <c r="A150" s="28" t="s">
        <v>2438</v>
      </c>
      <c r="B150" s="28">
        <v>81001230556</v>
      </c>
      <c r="C150" s="28" t="s">
        <v>2087</v>
      </c>
      <c r="D150" s="30" t="s">
        <v>2439</v>
      </c>
      <c r="E150" s="31" t="s">
        <v>2089</v>
      </c>
      <c r="F150" s="28" t="s">
        <v>2440</v>
      </c>
      <c r="G150" s="28" t="s">
        <v>2440</v>
      </c>
      <c r="H150" s="32">
        <v>3660</v>
      </c>
      <c r="I150" s="33">
        <v>45247</v>
      </c>
      <c r="J150" s="33">
        <v>45281</v>
      </c>
      <c r="K150" s="32">
        <v>3660</v>
      </c>
    </row>
    <row r="151" spans="1:11">
      <c r="A151" s="28" t="s">
        <v>2441</v>
      </c>
      <c r="B151" s="28">
        <v>81001230556</v>
      </c>
      <c r="C151" s="28" t="s">
        <v>2087</v>
      </c>
      <c r="D151" s="30" t="s">
        <v>2442</v>
      </c>
      <c r="E151" s="31" t="s">
        <v>2089</v>
      </c>
      <c r="F151" s="28" t="s">
        <v>2359</v>
      </c>
      <c r="G151" s="28" t="s">
        <v>2359</v>
      </c>
      <c r="H151" s="32">
        <v>460</v>
      </c>
      <c r="I151" s="33">
        <v>45247</v>
      </c>
      <c r="J151" s="33">
        <v>45278</v>
      </c>
      <c r="K151" s="32">
        <v>460</v>
      </c>
    </row>
    <row r="152" spans="1:11">
      <c r="A152" s="28" t="s">
        <v>2443</v>
      </c>
      <c r="B152" s="28">
        <v>81001230556</v>
      </c>
      <c r="C152" s="28" t="s">
        <v>2087</v>
      </c>
      <c r="D152" s="30" t="s">
        <v>2444</v>
      </c>
      <c r="E152" s="31" t="s">
        <v>2089</v>
      </c>
      <c r="F152" s="28" t="s">
        <v>2259</v>
      </c>
      <c r="G152" s="28" t="s">
        <v>2259</v>
      </c>
      <c r="H152" s="32">
        <v>864.14</v>
      </c>
      <c r="I152" s="33">
        <v>45253</v>
      </c>
      <c r="J152" s="33">
        <v>45274</v>
      </c>
      <c r="K152" s="32">
        <v>864.14</v>
      </c>
    </row>
    <row r="153" spans="1:11" ht="25.5">
      <c r="A153" s="28" t="s">
        <v>2445</v>
      </c>
      <c r="B153" s="28">
        <v>81001230556</v>
      </c>
      <c r="C153" s="28" t="s">
        <v>2087</v>
      </c>
      <c r="D153" s="30" t="s">
        <v>2446</v>
      </c>
      <c r="E153" s="31" t="s">
        <v>2089</v>
      </c>
      <c r="F153" s="28" t="s">
        <v>2369</v>
      </c>
      <c r="G153" s="28" t="s">
        <v>2369</v>
      </c>
      <c r="H153" s="32">
        <v>1136.18</v>
      </c>
      <c r="I153" s="33">
        <v>45253</v>
      </c>
      <c r="J153" s="33">
        <v>45275</v>
      </c>
      <c r="K153" s="32">
        <v>1136.18</v>
      </c>
    </row>
    <row r="154" spans="1:11">
      <c r="A154" s="28" t="s">
        <v>2447</v>
      </c>
      <c r="B154" s="28">
        <v>81001230556</v>
      </c>
      <c r="C154" s="28" t="s">
        <v>2087</v>
      </c>
      <c r="D154" s="30" t="s">
        <v>2448</v>
      </c>
      <c r="E154" s="31" t="s">
        <v>2112</v>
      </c>
      <c r="F154" s="28" t="s">
        <v>2195</v>
      </c>
      <c r="G154" s="28" t="s">
        <v>2195</v>
      </c>
      <c r="H154" s="32">
        <v>1875</v>
      </c>
      <c r="I154" s="33">
        <v>45261</v>
      </c>
      <c r="J154" s="33">
        <v>45281</v>
      </c>
      <c r="K154" s="32">
        <v>1875</v>
      </c>
    </row>
    <row r="155" spans="1:11">
      <c r="A155" s="28" t="s">
        <v>2449</v>
      </c>
      <c r="B155" s="28">
        <v>81001230556</v>
      </c>
      <c r="C155" s="28" t="s">
        <v>2087</v>
      </c>
      <c r="D155" s="30" t="s">
        <v>2450</v>
      </c>
      <c r="E155" s="31" t="s">
        <v>2112</v>
      </c>
      <c r="F155" s="28" t="s">
        <v>2451</v>
      </c>
      <c r="G155" s="28" t="s">
        <v>2451</v>
      </c>
      <c r="H155" s="32">
        <v>405</v>
      </c>
      <c r="I155" s="33">
        <v>45261</v>
      </c>
      <c r="J155" s="33">
        <v>45279</v>
      </c>
      <c r="K155" s="32">
        <v>405</v>
      </c>
    </row>
    <row r="156" spans="1:11">
      <c r="A156" s="28" t="s">
        <v>2452</v>
      </c>
      <c r="B156" s="28">
        <v>81001230556</v>
      </c>
      <c r="C156" s="28" t="s">
        <v>2087</v>
      </c>
      <c r="D156" s="30" t="s">
        <v>2453</v>
      </c>
      <c r="E156" s="31" t="s">
        <v>2112</v>
      </c>
      <c r="F156" s="28" t="s">
        <v>2384</v>
      </c>
      <c r="G156" s="28" t="s">
        <v>2384</v>
      </c>
      <c r="H156" s="32">
        <v>2135</v>
      </c>
      <c r="I156" s="33">
        <v>45265</v>
      </c>
      <c r="J156" s="33">
        <v>45281</v>
      </c>
      <c r="K156" s="32">
        <v>2135</v>
      </c>
    </row>
    <row r="157" spans="1:11" ht="30">
      <c r="A157" s="28" t="s">
        <v>2454</v>
      </c>
      <c r="B157" s="28">
        <v>81001230556</v>
      </c>
      <c r="C157" s="28" t="s">
        <v>2087</v>
      </c>
      <c r="D157" s="30" t="s">
        <v>2455</v>
      </c>
      <c r="E157" s="31" t="s">
        <v>2123</v>
      </c>
      <c r="F157" s="28" t="s">
        <v>2456</v>
      </c>
      <c r="G157" s="28" t="s">
        <v>2457</v>
      </c>
      <c r="H157" s="32">
        <v>9473.67</v>
      </c>
      <c r="I157" s="33">
        <v>45266</v>
      </c>
      <c r="J157" s="33">
        <v>45281</v>
      </c>
      <c r="K157" s="32">
        <v>9473.67</v>
      </c>
    </row>
    <row r="158" spans="1:11">
      <c r="A158" s="28" t="s">
        <v>2458</v>
      </c>
      <c r="B158" s="28">
        <v>81001230556</v>
      </c>
      <c r="C158" s="28" t="s">
        <v>2087</v>
      </c>
      <c r="D158" s="30" t="s">
        <v>2459</v>
      </c>
      <c r="E158" s="31" t="s">
        <v>2099</v>
      </c>
      <c r="F158" s="28" t="s">
        <v>2429</v>
      </c>
      <c r="G158" s="28" t="s">
        <v>2429</v>
      </c>
      <c r="H158" s="32">
        <v>30</v>
      </c>
      <c r="I158" s="33">
        <v>45272</v>
      </c>
      <c r="J158" s="33">
        <v>45287</v>
      </c>
      <c r="K158" s="32">
        <v>30</v>
      </c>
    </row>
    <row r="159" spans="1:11">
      <c r="A159" s="28" t="s">
        <v>2460</v>
      </c>
      <c r="B159" s="28">
        <v>81001230556</v>
      </c>
      <c r="C159" s="28" t="s">
        <v>2087</v>
      </c>
      <c r="D159" s="30" t="s">
        <v>2461</v>
      </c>
      <c r="E159" s="31" t="s">
        <v>2099</v>
      </c>
      <c r="F159" s="28" t="s">
        <v>2457</v>
      </c>
      <c r="G159" s="28" t="s">
        <v>2457</v>
      </c>
      <c r="H159" s="32">
        <v>813.81</v>
      </c>
      <c r="I159" s="33">
        <v>45273</v>
      </c>
      <c r="J159" s="33">
        <v>45282</v>
      </c>
      <c r="K159" s="32">
        <v>813.81</v>
      </c>
    </row>
    <row r="160" spans="1:11">
      <c r="A160" s="28" t="s">
        <v>2462</v>
      </c>
      <c r="B160" s="28">
        <v>81001230556</v>
      </c>
      <c r="C160" s="28" t="s">
        <v>2087</v>
      </c>
      <c r="D160" s="30" t="s">
        <v>2463</v>
      </c>
      <c r="E160" s="31" t="s">
        <v>2099</v>
      </c>
      <c r="F160" s="28" t="s">
        <v>2464</v>
      </c>
      <c r="G160" s="28" t="s">
        <v>2464</v>
      </c>
      <c r="H160" s="32">
        <v>398.5</v>
      </c>
      <c r="I160" s="33">
        <v>45273</v>
      </c>
      <c r="J160" s="33">
        <v>45281</v>
      </c>
      <c r="K160" s="32">
        <v>398.5</v>
      </c>
    </row>
    <row r="161" spans="1:11" ht="25.5">
      <c r="A161" s="28" t="s">
        <v>2465</v>
      </c>
      <c r="B161" s="28">
        <v>81001230556</v>
      </c>
      <c r="C161" s="28" t="s">
        <v>2087</v>
      </c>
      <c r="D161" s="30" t="s">
        <v>2466</v>
      </c>
      <c r="E161" s="31" t="s">
        <v>2089</v>
      </c>
      <c r="F161" s="28" t="s">
        <v>2307</v>
      </c>
      <c r="G161" s="28" t="s">
        <v>2307</v>
      </c>
      <c r="H161" s="32">
        <v>501.02</v>
      </c>
      <c r="I161" s="33">
        <v>45274</v>
      </c>
      <c r="J161" s="33">
        <v>45281</v>
      </c>
      <c r="K161" s="32">
        <v>501.02</v>
      </c>
    </row>
    <row r="162" spans="1:11">
      <c r="A162" s="28" t="s">
        <v>2467</v>
      </c>
      <c r="B162" s="28">
        <v>81001230556</v>
      </c>
      <c r="C162" s="28" t="s">
        <v>2087</v>
      </c>
      <c r="D162" s="30" t="s">
        <v>2468</v>
      </c>
      <c r="E162" s="31" t="s">
        <v>2112</v>
      </c>
      <c r="F162" s="28" t="s">
        <v>2469</v>
      </c>
      <c r="G162" s="28" t="s">
        <v>2469</v>
      </c>
      <c r="H162" s="32">
        <v>2730</v>
      </c>
      <c r="I162" s="33">
        <v>45274</v>
      </c>
      <c r="J162" s="33">
        <v>45279</v>
      </c>
      <c r="K162" s="32">
        <v>2730</v>
      </c>
    </row>
    <row r="163" spans="1:11">
      <c r="A163" s="28" t="s">
        <v>2470</v>
      </c>
      <c r="B163" s="28">
        <v>81001230556</v>
      </c>
      <c r="C163" s="28" t="s">
        <v>2087</v>
      </c>
      <c r="D163" s="30" t="s">
        <v>2471</v>
      </c>
      <c r="E163" s="31" t="s">
        <v>2089</v>
      </c>
      <c r="F163" s="28" t="s">
        <v>2215</v>
      </c>
      <c r="G163" s="28" t="s">
        <v>2215</v>
      </c>
      <c r="H163" s="32">
        <v>47.87</v>
      </c>
      <c r="I163" s="33">
        <v>45275</v>
      </c>
      <c r="J163" s="33">
        <v>45278</v>
      </c>
      <c r="K163" s="32">
        <v>47.87</v>
      </c>
    </row>
    <row r="164" spans="1:11">
      <c r="A164" s="28" t="s">
        <v>2472</v>
      </c>
      <c r="B164" s="28">
        <v>81001230556</v>
      </c>
      <c r="C164" s="28" t="s">
        <v>2087</v>
      </c>
      <c r="D164" s="30" t="s">
        <v>2473</v>
      </c>
      <c r="E164" s="31" t="s">
        <v>2112</v>
      </c>
      <c r="F164" s="28" t="s">
        <v>2474</v>
      </c>
      <c r="G164" s="28" t="s">
        <v>2474</v>
      </c>
      <c r="H164" s="32">
        <v>3235</v>
      </c>
      <c r="I164" s="33">
        <v>45275</v>
      </c>
      <c r="J164" s="33">
        <v>45287</v>
      </c>
      <c r="K164" s="32">
        <v>3235</v>
      </c>
    </row>
    <row r="165" spans="1:11">
      <c r="A165" s="28" t="s">
        <v>2475</v>
      </c>
      <c r="B165" s="28">
        <v>81001230556</v>
      </c>
      <c r="C165" s="28" t="s">
        <v>2087</v>
      </c>
      <c r="D165" s="30" t="s">
        <v>2476</v>
      </c>
      <c r="E165" s="31" t="s">
        <v>2099</v>
      </c>
      <c r="F165" s="28" t="s">
        <v>2477</v>
      </c>
      <c r="G165" s="28" t="s">
        <v>2477</v>
      </c>
      <c r="H165" s="32">
        <v>3067.21</v>
      </c>
      <c r="I165" s="33">
        <v>45278</v>
      </c>
      <c r="J165" s="33">
        <v>45282</v>
      </c>
      <c r="K165" s="32">
        <v>3067.21</v>
      </c>
    </row>
    <row r="166" spans="1:11">
      <c r="A166" s="28" t="s">
        <v>2478</v>
      </c>
      <c r="B166" s="28">
        <v>81001230556</v>
      </c>
      <c r="C166" s="28" t="s">
        <v>2087</v>
      </c>
      <c r="D166" s="30" t="s">
        <v>2479</v>
      </c>
      <c r="E166" s="31" t="s">
        <v>2112</v>
      </c>
      <c r="F166" s="28" t="s">
        <v>2128</v>
      </c>
      <c r="G166" s="28" t="s">
        <v>2128</v>
      </c>
      <c r="H166" s="32">
        <v>1900</v>
      </c>
      <c r="I166" s="33">
        <v>45278</v>
      </c>
      <c r="J166" s="33">
        <v>45281</v>
      </c>
      <c r="K166" s="32">
        <v>1900</v>
      </c>
    </row>
    <row r="167" spans="1:11">
      <c r="A167" s="28" t="s">
        <v>2480</v>
      </c>
      <c r="B167" s="28">
        <v>81001230556</v>
      </c>
      <c r="C167" s="28" t="s">
        <v>2087</v>
      </c>
      <c r="D167" s="30" t="s">
        <v>2481</v>
      </c>
      <c r="E167" s="31" t="s">
        <v>2112</v>
      </c>
      <c r="F167" s="28" t="s">
        <v>2146</v>
      </c>
      <c r="G167" s="28" t="s">
        <v>2146</v>
      </c>
      <c r="H167" s="32">
        <v>1460</v>
      </c>
      <c r="I167" s="33">
        <v>45279</v>
      </c>
      <c r="J167" s="33">
        <v>45287</v>
      </c>
      <c r="K167" s="32">
        <v>1460</v>
      </c>
    </row>
  </sheetData>
  <mergeCells count="2">
    <mergeCell ref="A1:K1"/>
    <mergeCell ref="A2:K2"/>
  </mergeCells>
  <dataValidations count="1">
    <dataValidation type="textLength" operator="lessThanOrEqual" allowBlank="1" showInputMessage="1" showErrorMessage="1" error="descrizione troppo lunga (max 250 car)" sqref="D140:D152 D89 D44:D62 D131:D136 D158:D167 D123:D124 D126:D129 D92:D119 D28:D33 D70:D81" xr:uid="{BF4D83A1-CA0B-47EF-A35D-1EEB3D32D56C}">
      <formula1>250</formula1>
    </dataValidation>
  </dataValidations>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49676-F3AE-4336-84BF-EF06016DF3D2}">
  <dimension ref="A1:L267"/>
  <sheetViews>
    <sheetView workbookViewId="0">
      <selection activeCell="A2" sqref="A2:K2"/>
    </sheetView>
  </sheetViews>
  <sheetFormatPr defaultRowHeight="15"/>
  <cols>
    <col min="1" max="2" width="12" bestFit="1" customWidth="1"/>
    <col min="3" max="3" width="16.7109375" customWidth="1"/>
    <col min="4" max="4" width="41.42578125" customWidth="1"/>
    <col min="5" max="5" width="41" customWidth="1"/>
    <col min="6" max="6" width="32.85546875" customWidth="1"/>
    <col min="7" max="7" width="20" customWidth="1"/>
    <col min="8" max="8" width="10.28515625" bestFit="1" customWidth="1"/>
    <col min="9" max="10" width="10.7109375" bestFit="1" customWidth="1"/>
    <col min="11" max="11" width="10.5703125" bestFit="1" customWidth="1"/>
  </cols>
  <sheetData>
    <row r="1" spans="1:12" ht="62.25" customHeight="1">
      <c r="A1" s="196" t="s">
        <v>2550</v>
      </c>
      <c r="B1" s="196"/>
      <c r="C1" s="196"/>
      <c r="D1" s="196"/>
      <c r="E1" s="196"/>
      <c r="F1" s="196"/>
      <c r="G1" s="196"/>
      <c r="H1" s="196"/>
      <c r="I1" s="196"/>
      <c r="J1" s="196"/>
      <c r="K1" s="196"/>
    </row>
    <row r="2" spans="1:12" ht="79.5" customHeight="1">
      <c r="A2" s="195" t="s">
        <v>11</v>
      </c>
      <c r="B2" s="195"/>
      <c r="C2" s="195"/>
      <c r="D2" s="195"/>
      <c r="E2" s="195"/>
      <c r="F2" s="195"/>
      <c r="G2" s="195"/>
      <c r="H2" s="195"/>
      <c r="I2" s="195"/>
      <c r="J2" s="195"/>
      <c r="K2" s="195"/>
    </row>
    <row r="3" spans="1:12" ht="81">
      <c r="A3" s="1" t="s">
        <v>0</v>
      </c>
      <c r="B3" s="1" t="s">
        <v>1</v>
      </c>
      <c r="C3" s="2" t="s">
        <v>2</v>
      </c>
      <c r="D3" s="2" t="s">
        <v>3</v>
      </c>
      <c r="E3" s="3" t="s">
        <v>4</v>
      </c>
      <c r="F3" s="2" t="s">
        <v>5</v>
      </c>
      <c r="G3" s="2" t="s">
        <v>6</v>
      </c>
      <c r="H3" s="4" t="s">
        <v>7</v>
      </c>
      <c r="I3" s="5" t="s">
        <v>8</v>
      </c>
      <c r="J3" s="5" t="s">
        <v>9</v>
      </c>
      <c r="K3" s="4" t="s">
        <v>10</v>
      </c>
      <c r="L3" s="6"/>
    </row>
    <row r="4" spans="1:12" ht="28.5">
      <c r="A4" s="28" t="s">
        <v>2551</v>
      </c>
      <c r="B4" s="28">
        <v>94027630485</v>
      </c>
      <c r="C4" s="28" t="s">
        <v>2552</v>
      </c>
      <c r="D4" s="41" t="s">
        <v>2553</v>
      </c>
      <c r="E4" s="39" t="s">
        <v>708</v>
      </c>
      <c r="F4" s="41" t="s">
        <v>2554</v>
      </c>
      <c r="G4" s="28" t="str">
        <f>IF(H4&lt;&gt;"",F4,)</f>
        <v>AEG</v>
      </c>
      <c r="H4" s="40">
        <v>4300</v>
      </c>
      <c r="I4" s="33">
        <v>44930</v>
      </c>
      <c r="J4" s="33">
        <v>44930</v>
      </c>
      <c r="K4" s="42">
        <v>4300</v>
      </c>
    </row>
    <row r="5" spans="1:12" ht="28.5">
      <c r="A5" s="28" t="s">
        <v>2555</v>
      </c>
      <c r="B5" s="28">
        <v>94027630485</v>
      </c>
      <c r="C5" s="28" t="s">
        <v>2552</v>
      </c>
      <c r="D5" s="41" t="s">
        <v>2556</v>
      </c>
      <c r="E5" s="39" t="s">
        <v>708</v>
      </c>
      <c r="F5" s="41" t="s">
        <v>2557</v>
      </c>
      <c r="G5" s="28" t="str">
        <f t="shared" ref="G5:G60" si="0">IF(H5&lt;&gt;"",F5,)</f>
        <v>SIMEV</v>
      </c>
      <c r="H5" s="40">
        <v>65</v>
      </c>
      <c r="I5" s="33">
        <v>44935</v>
      </c>
      <c r="J5" s="33">
        <v>44935</v>
      </c>
      <c r="K5" s="42">
        <v>65</v>
      </c>
    </row>
    <row r="6" spans="1:12" ht="28.5">
      <c r="A6" s="28" t="s">
        <v>2558</v>
      </c>
      <c r="B6" s="28">
        <v>94027630485</v>
      </c>
      <c r="C6" s="28" t="s">
        <v>2552</v>
      </c>
      <c r="D6" s="41" t="s">
        <v>2559</v>
      </c>
      <c r="E6" s="39" t="s">
        <v>708</v>
      </c>
      <c r="F6" s="41" t="s">
        <v>649</v>
      </c>
      <c r="G6" s="28" t="str">
        <f t="shared" si="0"/>
        <v>EDIL RAVAGLI</v>
      </c>
      <c r="H6" s="40">
        <v>700</v>
      </c>
      <c r="I6" s="33">
        <v>44944</v>
      </c>
      <c r="J6" s="33">
        <v>45016</v>
      </c>
      <c r="K6" s="42">
        <v>700</v>
      </c>
    </row>
    <row r="7" spans="1:12" ht="28.5">
      <c r="A7" s="28" t="s">
        <v>2560</v>
      </c>
      <c r="B7" s="28">
        <v>94027630485</v>
      </c>
      <c r="C7" s="28" t="s">
        <v>2552</v>
      </c>
      <c r="D7" s="41" t="s">
        <v>2561</v>
      </c>
      <c r="E7" s="39" t="s">
        <v>708</v>
      </c>
      <c r="F7" s="41" t="s">
        <v>2562</v>
      </c>
      <c r="G7" s="28" t="str">
        <f t="shared" si="0"/>
        <v>OFFICINA G.M.</v>
      </c>
      <c r="H7" s="40">
        <v>130</v>
      </c>
      <c r="I7" s="33">
        <v>44944</v>
      </c>
      <c r="J7" s="33">
        <v>44981</v>
      </c>
      <c r="K7" s="42">
        <v>130</v>
      </c>
    </row>
    <row r="8" spans="1:12" ht="28.5">
      <c r="A8" s="28" t="s">
        <v>2563</v>
      </c>
      <c r="B8" s="28">
        <v>94027630485</v>
      </c>
      <c r="C8" s="28" t="s">
        <v>2552</v>
      </c>
      <c r="D8" s="41" t="s">
        <v>2564</v>
      </c>
      <c r="E8" s="39" t="s">
        <v>708</v>
      </c>
      <c r="F8" s="41" t="s">
        <v>2565</v>
      </c>
      <c r="G8" s="28" t="str">
        <f t="shared" si="0"/>
        <v>CHEMI CHECK POINT</v>
      </c>
      <c r="H8" s="40">
        <v>1600</v>
      </c>
      <c r="I8" s="33">
        <v>44927</v>
      </c>
      <c r="J8" s="33">
        <v>45291</v>
      </c>
      <c r="K8" s="42">
        <v>1600</v>
      </c>
    </row>
    <row r="9" spans="1:12" ht="28.5">
      <c r="A9" s="28" t="s">
        <v>2566</v>
      </c>
      <c r="B9" s="28">
        <v>94027630485</v>
      </c>
      <c r="C9" s="28" t="s">
        <v>2552</v>
      </c>
      <c r="D9" s="41" t="s">
        <v>2567</v>
      </c>
      <c r="E9" s="39" t="s">
        <v>708</v>
      </c>
      <c r="F9" s="41" t="s">
        <v>2568</v>
      </c>
      <c r="G9" s="28" t="str">
        <f t="shared" si="0"/>
        <v>R.F. ANTINCENDIO</v>
      </c>
      <c r="H9" s="40">
        <v>100</v>
      </c>
      <c r="I9" s="33">
        <v>44944</v>
      </c>
      <c r="J9" s="33">
        <v>44951</v>
      </c>
      <c r="K9" s="42">
        <v>100</v>
      </c>
    </row>
    <row r="10" spans="1:12" ht="30">
      <c r="A10" s="28" t="s">
        <v>2569</v>
      </c>
      <c r="B10" s="28">
        <v>94027630485</v>
      </c>
      <c r="C10" s="28" t="s">
        <v>2552</v>
      </c>
      <c r="D10" s="41" t="s">
        <v>2570</v>
      </c>
      <c r="E10" s="39" t="s">
        <v>708</v>
      </c>
      <c r="F10" s="41" t="s">
        <v>2571</v>
      </c>
      <c r="G10" s="28" t="str">
        <f t="shared" si="0"/>
        <v>FERRAMENTA CECCOTTI</v>
      </c>
      <c r="H10" s="40">
        <v>205.9</v>
      </c>
      <c r="I10" s="33">
        <v>44944</v>
      </c>
      <c r="J10" s="33">
        <v>45016</v>
      </c>
      <c r="K10" s="42">
        <v>205.9</v>
      </c>
    </row>
    <row r="11" spans="1:12" ht="28.5">
      <c r="A11" s="28" t="s">
        <v>2572</v>
      </c>
      <c r="B11" s="28">
        <v>94027630485</v>
      </c>
      <c r="C11" s="28" t="s">
        <v>2552</v>
      </c>
      <c r="D11" s="41" t="s">
        <v>2573</v>
      </c>
      <c r="E11" s="39" t="s">
        <v>708</v>
      </c>
      <c r="F11" s="41" t="s">
        <v>649</v>
      </c>
      <c r="G11" s="28" t="str">
        <f t="shared" si="0"/>
        <v>EDIL RAVAGLI</v>
      </c>
      <c r="H11" s="40">
        <v>1220</v>
      </c>
      <c r="I11" s="33">
        <v>44944</v>
      </c>
      <c r="J11" s="33">
        <v>45169</v>
      </c>
      <c r="K11" s="42">
        <v>1220</v>
      </c>
    </row>
    <row r="12" spans="1:12" ht="28.5">
      <c r="A12" s="28" t="s">
        <v>2574</v>
      </c>
      <c r="B12" s="28">
        <v>94027630485</v>
      </c>
      <c r="C12" s="28" t="s">
        <v>2552</v>
      </c>
      <c r="D12" s="41" t="s">
        <v>2575</v>
      </c>
      <c r="E12" s="39" t="s">
        <v>708</v>
      </c>
      <c r="F12" s="41" t="s">
        <v>2576</v>
      </c>
      <c r="G12" s="28" t="str">
        <f t="shared" si="0"/>
        <v>LEMART</v>
      </c>
      <c r="H12" s="40">
        <v>2400</v>
      </c>
      <c r="I12" s="33">
        <v>44959</v>
      </c>
      <c r="J12" s="33">
        <v>44985</v>
      </c>
      <c r="K12" s="42">
        <v>3358</v>
      </c>
    </row>
    <row r="13" spans="1:12" ht="28.5">
      <c r="A13" s="28" t="s">
        <v>2577</v>
      </c>
      <c r="B13" s="28">
        <v>94027630485</v>
      </c>
      <c r="C13" s="28" t="s">
        <v>2552</v>
      </c>
      <c r="D13" s="41" t="s">
        <v>2578</v>
      </c>
      <c r="E13" s="39" t="s">
        <v>708</v>
      </c>
      <c r="F13" s="41" t="s">
        <v>2579</v>
      </c>
      <c r="G13" s="28" t="str">
        <f t="shared" si="0"/>
        <v>COMAR</v>
      </c>
      <c r="H13" s="40">
        <v>232</v>
      </c>
      <c r="I13" s="33">
        <v>44963</v>
      </c>
      <c r="J13" s="33">
        <v>44985</v>
      </c>
      <c r="K13" s="42">
        <v>232</v>
      </c>
    </row>
    <row r="14" spans="1:12" ht="28.5">
      <c r="A14" s="28" t="s">
        <v>2580</v>
      </c>
      <c r="B14" s="28">
        <v>94027630485</v>
      </c>
      <c r="C14" s="28" t="s">
        <v>2552</v>
      </c>
      <c r="D14" s="41" t="s">
        <v>2581</v>
      </c>
      <c r="E14" s="39" t="s">
        <v>708</v>
      </c>
      <c r="F14" s="41" t="s">
        <v>2582</v>
      </c>
      <c r="G14" s="28" t="str">
        <f t="shared" si="0"/>
        <v>RESH</v>
      </c>
      <c r="H14" s="40">
        <v>776</v>
      </c>
      <c r="I14" s="33">
        <v>44963</v>
      </c>
      <c r="J14" s="33">
        <v>44985</v>
      </c>
      <c r="K14" s="42">
        <v>776</v>
      </c>
    </row>
    <row r="15" spans="1:12" ht="28.5">
      <c r="A15" s="28" t="s">
        <v>2583</v>
      </c>
      <c r="B15" s="28">
        <v>94027630485</v>
      </c>
      <c r="C15" s="28" t="s">
        <v>2552</v>
      </c>
      <c r="D15" s="41" t="s">
        <v>2584</v>
      </c>
      <c r="E15" s="39" t="s">
        <v>708</v>
      </c>
      <c r="F15" s="41" t="s">
        <v>2585</v>
      </c>
      <c r="G15" s="28" t="str">
        <f t="shared" si="0"/>
        <v>SCHIOPPETTO GIULIA</v>
      </c>
      <c r="H15" s="40">
        <v>8631.68</v>
      </c>
      <c r="I15" s="33">
        <v>44958</v>
      </c>
      <c r="J15" s="33">
        <v>45291</v>
      </c>
      <c r="K15" s="42">
        <v>8631.68</v>
      </c>
    </row>
    <row r="16" spans="1:12" ht="28.5">
      <c r="A16" s="28" t="s">
        <v>2586</v>
      </c>
      <c r="B16" s="28">
        <v>94027630485</v>
      </c>
      <c r="C16" s="28" t="s">
        <v>2552</v>
      </c>
      <c r="D16" s="41" t="s">
        <v>2587</v>
      </c>
      <c r="E16" s="39" t="s">
        <v>708</v>
      </c>
      <c r="F16" s="41" t="s">
        <v>856</v>
      </c>
      <c r="G16" s="28" t="str">
        <f t="shared" si="0"/>
        <v>LA CASALINDA</v>
      </c>
      <c r="H16" s="40">
        <v>66</v>
      </c>
      <c r="I16" s="33">
        <v>44966</v>
      </c>
      <c r="J16" s="33">
        <v>44978</v>
      </c>
      <c r="K16" s="42">
        <v>66</v>
      </c>
    </row>
    <row r="17" spans="1:11" ht="28.5">
      <c r="A17" s="28" t="s">
        <v>2588</v>
      </c>
      <c r="B17" s="28">
        <v>94027630485</v>
      </c>
      <c r="C17" s="28" t="s">
        <v>2552</v>
      </c>
      <c r="D17" s="41" t="s">
        <v>2589</v>
      </c>
      <c r="E17" s="39" t="s">
        <v>708</v>
      </c>
      <c r="F17" s="41" t="s">
        <v>649</v>
      </c>
      <c r="G17" s="28" t="str">
        <f t="shared" si="0"/>
        <v>EDIL RAVAGLI</v>
      </c>
      <c r="H17" s="40">
        <v>7500</v>
      </c>
      <c r="I17" s="33">
        <v>44966</v>
      </c>
      <c r="J17" s="33">
        <v>44979</v>
      </c>
      <c r="K17" s="42">
        <v>7500</v>
      </c>
    </row>
    <row r="18" spans="1:11" ht="28.5">
      <c r="A18" s="28" t="s">
        <v>2590</v>
      </c>
      <c r="B18" s="28">
        <v>94027630485</v>
      </c>
      <c r="C18" s="28" t="s">
        <v>2552</v>
      </c>
      <c r="D18" s="41" t="s">
        <v>2591</v>
      </c>
      <c r="E18" s="39" t="s">
        <v>708</v>
      </c>
      <c r="F18" s="41" t="s">
        <v>2557</v>
      </c>
      <c r="G18" s="28" t="str">
        <f t="shared" si="0"/>
        <v>SIMEV</v>
      </c>
      <c r="H18" s="40">
        <v>3500</v>
      </c>
      <c r="I18" s="33">
        <v>44970</v>
      </c>
      <c r="J18" s="33">
        <v>45016</v>
      </c>
      <c r="K18" s="42">
        <v>3500</v>
      </c>
    </row>
    <row r="19" spans="1:11" ht="30">
      <c r="A19" s="28" t="s">
        <v>2592</v>
      </c>
      <c r="B19" s="28">
        <v>94027630485</v>
      </c>
      <c r="C19" s="28" t="s">
        <v>2552</v>
      </c>
      <c r="D19" s="41" t="s">
        <v>2593</v>
      </c>
      <c r="E19" s="39" t="s">
        <v>708</v>
      </c>
      <c r="F19" s="41" t="s">
        <v>2594</v>
      </c>
      <c r="G19" s="28" t="str">
        <f t="shared" si="0"/>
        <v>EDILRAVAGLI</v>
      </c>
      <c r="H19" s="40">
        <v>2500</v>
      </c>
      <c r="I19" s="33">
        <v>44971</v>
      </c>
      <c r="J19" s="33">
        <v>45016</v>
      </c>
      <c r="K19" s="42">
        <v>3660</v>
      </c>
    </row>
    <row r="20" spans="1:11" ht="28.5">
      <c r="A20" s="28" t="s">
        <v>2595</v>
      </c>
      <c r="B20" s="28">
        <v>94027630485</v>
      </c>
      <c r="C20" s="28" t="s">
        <v>2552</v>
      </c>
      <c r="D20" s="41" t="s">
        <v>2596</v>
      </c>
      <c r="E20" s="39" t="s">
        <v>708</v>
      </c>
      <c r="F20" s="41" t="s">
        <v>2597</v>
      </c>
      <c r="G20" s="28" t="str">
        <f t="shared" si="0"/>
        <v>AUTOFFICINA DALLAI</v>
      </c>
      <c r="H20" s="40">
        <v>287.48</v>
      </c>
      <c r="I20" s="33">
        <v>44971</v>
      </c>
      <c r="J20" s="33">
        <v>45021</v>
      </c>
      <c r="K20" s="42">
        <v>287.48</v>
      </c>
    </row>
    <row r="21" spans="1:11" ht="28.5">
      <c r="A21" s="28" t="s">
        <v>2598</v>
      </c>
      <c r="B21" s="28">
        <v>94027630485</v>
      </c>
      <c r="C21" s="28" t="s">
        <v>2552</v>
      </c>
      <c r="D21" s="41" t="s">
        <v>2599</v>
      </c>
      <c r="E21" s="39" t="s">
        <v>708</v>
      </c>
      <c r="F21" s="41" t="s">
        <v>2600</v>
      </c>
      <c r="G21" s="28" t="str">
        <f t="shared" si="0"/>
        <v>QUERCIOLI BILANCE</v>
      </c>
      <c r="H21" s="40">
        <v>95</v>
      </c>
      <c r="I21" s="33">
        <v>44971</v>
      </c>
      <c r="J21" s="33">
        <v>44999</v>
      </c>
      <c r="K21" s="42">
        <v>95</v>
      </c>
    </row>
    <row r="22" spans="1:11" ht="28.5">
      <c r="A22" s="28" t="s">
        <v>2601</v>
      </c>
      <c r="B22" s="28">
        <v>94027630485</v>
      </c>
      <c r="C22" s="28" t="s">
        <v>2552</v>
      </c>
      <c r="D22" s="41" t="s">
        <v>2602</v>
      </c>
      <c r="E22" s="39" t="s">
        <v>708</v>
      </c>
      <c r="F22" s="41" t="s">
        <v>2582</v>
      </c>
      <c r="G22" s="28" t="str">
        <f t="shared" si="0"/>
        <v>RESH</v>
      </c>
      <c r="H22" s="40">
        <v>150</v>
      </c>
      <c r="I22" s="33">
        <v>44972</v>
      </c>
      <c r="J22" s="33">
        <v>44999</v>
      </c>
      <c r="K22" s="42">
        <v>150</v>
      </c>
    </row>
    <row r="23" spans="1:11" ht="42.75">
      <c r="A23" s="28" t="s">
        <v>2603</v>
      </c>
      <c r="B23" s="28">
        <v>94027630485</v>
      </c>
      <c r="C23" s="28" t="s">
        <v>2552</v>
      </c>
      <c r="D23" s="41" t="s">
        <v>2604</v>
      </c>
      <c r="E23" s="39" t="s">
        <v>708</v>
      </c>
      <c r="F23" s="41" t="s">
        <v>2605</v>
      </c>
      <c r="G23" s="28" t="str">
        <f t="shared" si="0"/>
        <v>CAM</v>
      </c>
      <c r="H23" s="40">
        <v>12000</v>
      </c>
      <c r="I23" s="33">
        <v>44958</v>
      </c>
      <c r="J23" s="33">
        <v>45291</v>
      </c>
      <c r="K23" s="42">
        <v>11336.09</v>
      </c>
    </row>
    <row r="24" spans="1:11" ht="28.5">
      <c r="A24" s="28" t="s">
        <v>2606</v>
      </c>
      <c r="B24" s="28">
        <v>94027630485</v>
      </c>
      <c r="C24" s="28" t="s">
        <v>2552</v>
      </c>
      <c r="D24" s="41" t="s">
        <v>2607</v>
      </c>
      <c r="E24" s="39" t="s">
        <v>708</v>
      </c>
      <c r="F24" s="41" t="s">
        <v>2608</v>
      </c>
      <c r="G24" s="28" t="str">
        <f t="shared" si="0"/>
        <v>DECATHLON</v>
      </c>
      <c r="H24" s="40">
        <v>158.91</v>
      </c>
      <c r="I24" s="33">
        <v>44980</v>
      </c>
      <c r="J24" s="33">
        <v>45046</v>
      </c>
      <c r="K24" s="42">
        <v>158.91</v>
      </c>
    </row>
    <row r="25" spans="1:11" ht="28.5">
      <c r="A25" s="28" t="s">
        <v>2609</v>
      </c>
      <c r="B25" s="28">
        <v>94027630485</v>
      </c>
      <c r="C25" s="28" t="s">
        <v>2552</v>
      </c>
      <c r="D25" s="41" t="s">
        <v>2610</v>
      </c>
      <c r="E25" s="39" t="s">
        <v>708</v>
      </c>
      <c r="F25" s="41" t="s">
        <v>2611</v>
      </c>
      <c r="G25" s="28" t="str">
        <f t="shared" si="0"/>
        <v>IL TRICOLORE</v>
      </c>
      <c r="H25" s="40">
        <v>18</v>
      </c>
      <c r="I25" s="33">
        <v>44984</v>
      </c>
      <c r="J25" s="33">
        <v>44999</v>
      </c>
      <c r="K25" s="42">
        <v>18</v>
      </c>
    </row>
    <row r="26" spans="1:11" ht="28.5">
      <c r="A26" s="28" t="s">
        <v>2612</v>
      </c>
      <c r="B26" s="28">
        <v>94027630485</v>
      </c>
      <c r="C26" s="28" t="s">
        <v>2552</v>
      </c>
      <c r="D26" s="41" t="s">
        <v>2613</v>
      </c>
      <c r="E26" s="39" t="s">
        <v>708</v>
      </c>
      <c r="F26" s="41" t="s">
        <v>2557</v>
      </c>
      <c r="G26" s="28" t="str">
        <f t="shared" si="0"/>
        <v>SIMEV</v>
      </c>
      <c r="H26" s="40">
        <v>1500</v>
      </c>
      <c r="I26" s="33">
        <v>44984</v>
      </c>
      <c r="J26" s="33">
        <v>45013</v>
      </c>
      <c r="K26" s="42">
        <v>1500</v>
      </c>
    </row>
    <row r="27" spans="1:11" ht="28.5">
      <c r="A27" s="28" t="s">
        <v>2614</v>
      </c>
      <c r="B27" s="28">
        <v>94027630485</v>
      </c>
      <c r="C27" s="28" t="s">
        <v>2552</v>
      </c>
      <c r="D27" s="41" t="s">
        <v>2615</v>
      </c>
      <c r="E27" s="39" t="s">
        <v>708</v>
      </c>
      <c r="F27" s="41" t="s">
        <v>2616</v>
      </c>
      <c r="G27" s="28" t="str">
        <f t="shared" si="0"/>
        <v>VERNICE FRESKA</v>
      </c>
      <c r="H27" s="40">
        <v>137.6</v>
      </c>
      <c r="I27" s="33">
        <v>44986</v>
      </c>
      <c r="J27" s="33">
        <v>45004</v>
      </c>
      <c r="K27" s="42">
        <v>137.6</v>
      </c>
    </row>
    <row r="28" spans="1:11" ht="28.5">
      <c r="A28" s="28" t="s">
        <v>2617</v>
      </c>
      <c r="B28" s="28">
        <v>94027630485</v>
      </c>
      <c r="C28" s="28" t="s">
        <v>2552</v>
      </c>
      <c r="D28" s="41" t="s">
        <v>2618</v>
      </c>
      <c r="E28" s="39" t="s">
        <v>708</v>
      </c>
      <c r="F28" s="41" t="s">
        <v>2619</v>
      </c>
      <c r="G28" s="28" t="str">
        <f t="shared" si="0"/>
        <v>O.P.N.</v>
      </c>
      <c r="H28" s="40">
        <v>1076</v>
      </c>
      <c r="I28" s="33">
        <v>44986</v>
      </c>
      <c r="J28" s="33">
        <v>45291</v>
      </c>
      <c r="K28" s="42">
        <v>1778.4</v>
      </c>
    </row>
    <row r="29" spans="1:11" ht="30">
      <c r="A29" s="28" t="s">
        <v>2620</v>
      </c>
      <c r="B29" s="28">
        <v>94027630485</v>
      </c>
      <c r="C29" s="28" t="s">
        <v>2552</v>
      </c>
      <c r="D29" s="41" t="s">
        <v>2621</v>
      </c>
      <c r="E29" s="39" t="s">
        <v>708</v>
      </c>
      <c r="F29" s="41" t="s">
        <v>2622</v>
      </c>
      <c r="G29" s="28" t="str">
        <f t="shared" si="0"/>
        <v>VINCIARELLI MELANIA</v>
      </c>
      <c r="H29" s="40">
        <v>5610.63</v>
      </c>
      <c r="I29" s="33">
        <v>44979</v>
      </c>
      <c r="J29" s="33">
        <v>45291</v>
      </c>
      <c r="K29" s="42">
        <v>5610.63</v>
      </c>
    </row>
    <row r="30" spans="1:11" ht="28.5">
      <c r="A30" s="28" t="s">
        <v>2623</v>
      </c>
      <c r="B30" s="28">
        <v>94027630485</v>
      </c>
      <c r="C30" s="28" t="s">
        <v>2552</v>
      </c>
      <c r="D30" s="41" t="s">
        <v>2624</v>
      </c>
      <c r="E30" s="39" t="s">
        <v>708</v>
      </c>
      <c r="F30" s="41" t="s">
        <v>2616</v>
      </c>
      <c r="G30" s="28" t="str">
        <f t="shared" si="0"/>
        <v>VERNICE FRESKA</v>
      </c>
      <c r="H30" s="40">
        <v>49.5</v>
      </c>
      <c r="I30" s="33">
        <v>44994</v>
      </c>
      <c r="J30" s="33">
        <v>44999</v>
      </c>
      <c r="K30" s="42">
        <v>49.5</v>
      </c>
    </row>
    <row r="31" spans="1:11" ht="28.5">
      <c r="A31" s="28" t="s">
        <v>2625</v>
      </c>
      <c r="B31" s="28">
        <v>94027630485</v>
      </c>
      <c r="C31" s="28" t="s">
        <v>2552</v>
      </c>
      <c r="D31" s="41" t="s">
        <v>2626</v>
      </c>
      <c r="E31" s="41" t="s">
        <v>941</v>
      </c>
      <c r="F31" s="41" t="s">
        <v>2627</v>
      </c>
      <c r="G31" s="28" t="s">
        <v>2627</v>
      </c>
      <c r="H31" s="40">
        <v>90000</v>
      </c>
      <c r="I31" s="33">
        <v>45108</v>
      </c>
      <c r="J31" s="33">
        <v>45473</v>
      </c>
      <c r="K31" s="42">
        <v>44560.65</v>
      </c>
    </row>
    <row r="32" spans="1:11" ht="28.5">
      <c r="A32" s="28" t="s">
        <v>2628</v>
      </c>
      <c r="B32" s="28">
        <v>94027630485</v>
      </c>
      <c r="C32" s="28" t="s">
        <v>2552</v>
      </c>
      <c r="D32" s="41" t="s">
        <v>2629</v>
      </c>
      <c r="E32" s="39" t="s">
        <v>733</v>
      </c>
      <c r="F32" s="41" t="s">
        <v>2630</v>
      </c>
      <c r="G32" s="28"/>
      <c r="H32" s="42"/>
      <c r="I32" s="28"/>
      <c r="J32" s="28"/>
      <c r="K32" s="42"/>
    </row>
    <row r="33" spans="1:11" ht="28.5">
      <c r="A33" s="28" t="s">
        <v>2628</v>
      </c>
      <c r="B33" s="28">
        <v>94027630485</v>
      </c>
      <c r="C33" s="28" t="s">
        <v>2552</v>
      </c>
      <c r="D33" s="41" t="s">
        <v>2629</v>
      </c>
      <c r="E33" s="39" t="s">
        <v>733</v>
      </c>
      <c r="F33" s="41" t="s">
        <v>2631</v>
      </c>
      <c r="G33" s="28"/>
      <c r="H33" s="40"/>
      <c r="I33" s="28"/>
      <c r="J33" s="28"/>
      <c r="K33" s="42"/>
    </row>
    <row r="34" spans="1:11" ht="28.5">
      <c r="A34" s="28" t="s">
        <v>2628</v>
      </c>
      <c r="B34" s="28">
        <v>94027630485</v>
      </c>
      <c r="C34" s="28" t="s">
        <v>2552</v>
      </c>
      <c r="D34" s="41" t="s">
        <v>2629</v>
      </c>
      <c r="E34" s="39" t="s">
        <v>733</v>
      </c>
      <c r="F34" s="41" t="s">
        <v>2632</v>
      </c>
      <c r="G34" s="28" t="str">
        <f t="shared" si="0"/>
        <v>TERMOSERVICE S.R.L.</v>
      </c>
      <c r="H34" s="40">
        <v>19449.8</v>
      </c>
      <c r="I34" s="33">
        <v>45007</v>
      </c>
      <c r="J34" s="33">
        <v>45131</v>
      </c>
      <c r="K34" s="42">
        <v>19449.8</v>
      </c>
    </row>
    <row r="35" spans="1:11" ht="28.5">
      <c r="A35" s="28" t="s">
        <v>2628</v>
      </c>
      <c r="B35" s="28">
        <v>94027630485</v>
      </c>
      <c r="C35" s="28" t="s">
        <v>2552</v>
      </c>
      <c r="D35" s="41" t="s">
        <v>2629</v>
      </c>
      <c r="E35" s="39" t="s">
        <v>733</v>
      </c>
      <c r="F35" s="41" t="s">
        <v>2633</v>
      </c>
      <c r="G35" s="28"/>
      <c r="H35" s="40"/>
      <c r="I35" s="28"/>
      <c r="J35" s="28"/>
      <c r="K35" s="42"/>
    </row>
    <row r="36" spans="1:11" ht="28.5">
      <c r="A36" s="28" t="s">
        <v>2628</v>
      </c>
      <c r="B36" s="28">
        <v>94027630485</v>
      </c>
      <c r="C36" s="28" t="s">
        <v>2552</v>
      </c>
      <c r="D36" s="41" t="s">
        <v>2629</v>
      </c>
      <c r="E36" s="39" t="s">
        <v>733</v>
      </c>
      <c r="F36" s="41" t="s">
        <v>2634</v>
      </c>
      <c r="G36" s="28"/>
      <c r="H36" s="40"/>
      <c r="I36" s="28"/>
      <c r="J36" s="28"/>
      <c r="K36" s="42"/>
    </row>
    <row r="37" spans="1:11" ht="28.5">
      <c r="A37" s="28" t="s">
        <v>2628</v>
      </c>
      <c r="B37" s="28">
        <v>94027630485</v>
      </c>
      <c r="C37" s="28" t="s">
        <v>2552</v>
      </c>
      <c r="D37" s="41" t="s">
        <v>2629</v>
      </c>
      <c r="E37" s="39" t="s">
        <v>733</v>
      </c>
      <c r="F37" s="41" t="s">
        <v>2635</v>
      </c>
      <c r="G37" s="28"/>
      <c r="H37" s="40"/>
      <c r="I37" s="28"/>
      <c r="J37" s="28"/>
      <c r="K37" s="42"/>
    </row>
    <row r="38" spans="1:11" ht="28.5">
      <c r="A38" s="28" t="s">
        <v>2628</v>
      </c>
      <c r="B38" s="28">
        <v>94027630485</v>
      </c>
      <c r="C38" s="28" t="s">
        <v>2552</v>
      </c>
      <c r="D38" s="41" t="s">
        <v>2629</v>
      </c>
      <c r="E38" s="39" t="s">
        <v>733</v>
      </c>
      <c r="F38" s="41" t="s">
        <v>2636</v>
      </c>
      <c r="G38" s="28"/>
      <c r="H38" s="40"/>
      <c r="I38" s="28"/>
      <c r="J38" s="28"/>
      <c r="K38" s="42"/>
    </row>
    <row r="39" spans="1:11" ht="28.5">
      <c r="A39" s="28" t="s">
        <v>2628</v>
      </c>
      <c r="B39" s="28">
        <v>94027630485</v>
      </c>
      <c r="C39" s="28" t="s">
        <v>2552</v>
      </c>
      <c r="D39" s="41" t="s">
        <v>2629</v>
      </c>
      <c r="E39" s="39" t="s">
        <v>733</v>
      </c>
      <c r="F39" s="41" t="s">
        <v>1146</v>
      </c>
      <c r="G39" s="28"/>
      <c r="H39" s="40"/>
      <c r="I39" s="28"/>
      <c r="J39" s="28"/>
      <c r="K39" s="42"/>
    </row>
    <row r="40" spans="1:11" ht="28.5">
      <c r="A40" s="28" t="s">
        <v>2628</v>
      </c>
      <c r="B40" s="28">
        <v>94027630485</v>
      </c>
      <c r="C40" s="28" t="s">
        <v>2552</v>
      </c>
      <c r="D40" s="41" t="s">
        <v>2629</v>
      </c>
      <c r="E40" s="39" t="s">
        <v>733</v>
      </c>
      <c r="F40" s="41" t="s">
        <v>2637</v>
      </c>
      <c r="G40" s="28"/>
      <c r="H40" s="40"/>
      <c r="I40" s="28"/>
      <c r="J40" s="28"/>
      <c r="K40" s="42"/>
    </row>
    <row r="41" spans="1:11" ht="28.5">
      <c r="A41" s="28" t="s">
        <v>2628</v>
      </c>
      <c r="B41" s="28">
        <v>94027630485</v>
      </c>
      <c r="C41" s="28" t="s">
        <v>2552</v>
      </c>
      <c r="D41" s="41" t="s">
        <v>2629</v>
      </c>
      <c r="E41" s="39" t="s">
        <v>733</v>
      </c>
      <c r="F41" s="41" t="s">
        <v>2638</v>
      </c>
      <c r="G41" s="28"/>
      <c r="H41" s="40"/>
      <c r="I41" s="28"/>
      <c r="J41" s="28"/>
      <c r="K41" s="42"/>
    </row>
    <row r="42" spans="1:11" ht="28.5">
      <c r="A42" s="28" t="s">
        <v>2639</v>
      </c>
      <c r="B42" s="28">
        <v>94027630485</v>
      </c>
      <c r="C42" s="28" t="s">
        <v>2552</v>
      </c>
      <c r="D42" s="41" t="s">
        <v>2640</v>
      </c>
      <c r="E42" s="39" t="s">
        <v>733</v>
      </c>
      <c r="F42" s="41" t="s">
        <v>1155</v>
      </c>
      <c r="G42" s="28" t="str">
        <f t="shared" si="0"/>
        <v>REGGINFLEX</v>
      </c>
      <c r="H42" s="40">
        <v>1206</v>
      </c>
      <c r="I42" s="33">
        <v>45008</v>
      </c>
      <c r="J42" s="33">
        <v>45040</v>
      </c>
      <c r="K42" s="42">
        <v>1206</v>
      </c>
    </row>
    <row r="43" spans="1:11" ht="28.5">
      <c r="A43" s="28" t="s">
        <v>2641</v>
      </c>
      <c r="B43" s="28">
        <v>94027630485</v>
      </c>
      <c r="C43" s="28" t="s">
        <v>2552</v>
      </c>
      <c r="D43" s="41" t="s">
        <v>2642</v>
      </c>
      <c r="E43" s="39" t="s">
        <v>708</v>
      </c>
      <c r="F43" s="41" t="s">
        <v>2643</v>
      </c>
      <c r="G43" s="28" t="str">
        <f t="shared" si="0"/>
        <v>OLMO GARDEN</v>
      </c>
      <c r="H43" s="40">
        <v>75.540000000000006</v>
      </c>
      <c r="I43" s="33">
        <v>45012</v>
      </c>
      <c r="J43" s="33">
        <v>45012</v>
      </c>
      <c r="K43" s="42">
        <v>75.540000000000006</v>
      </c>
    </row>
    <row r="44" spans="1:11" ht="28.5">
      <c r="A44" s="28" t="s">
        <v>2644</v>
      </c>
      <c r="B44" s="28">
        <v>94027630485</v>
      </c>
      <c r="C44" s="28" t="s">
        <v>2552</v>
      </c>
      <c r="D44" s="41" t="s">
        <v>2645</v>
      </c>
      <c r="E44" s="39" t="s">
        <v>708</v>
      </c>
      <c r="F44" s="41" t="s">
        <v>2646</v>
      </c>
      <c r="G44" s="28" t="str">
        <f t="shared" si="0"/>
        <v>VEC</v>
      </c>
      <c r="H44" s="40">
        <v>2800</v>
      </c>
      <c r="I44" s="33">
        <v>45012</v>
      </c>
      <c r="J44" s="33">
        <v>45239</v>
      </c>
      <c r="K44" s="42">
        <v>2200</v>
      </c>
    </row>
    <row r="45" spans="1:11" ht="28.5">
      <c r="A45" s="28" t="s">
        <v>2647</v>
      </c>
      <c r="B45" s="28">
        <v>94027630485</v>
      </c>
      <c r="C45" s="28" t="s">
        <v>2552</v>
      </c>
      <c r="D45" s="41" t="s">
        <v>2648</v>
      </c>
      <c r="E45" s="39" t="s">
        <v>708</v>
      </c>
      <c r="F45" s="41" t="s">
        <v>2649</v>
      </c>
      <c r="G45" s="28" t="str">
        <f t="shared" si="0"/>
        <v>ASL</v>
      </c>
      <c r="H45" s="40">
        <v>4900</v>
      </c>
      <c r="I45" s="33">
        <v>45108</v>
      </c>
      <c r="J45" s="33">
        <v>45838</v>
      </c>
      <c r="K45" s="42">
        <v>3119.98</v>
      </c>
    </row>
    <row r="46" spans="1:11" ht="28.5">
      <c r="A46" s="28" t="s">
        <v>2650</v>
      </c>
      <c r="B46" s="28">
        <v>94027630485</v>
      </c>
      <c r="C46" s="28" t="s">
        <v>2552</v>
      </c>
      <c r="D46" s="41" t="s">
        <v>2651</v>
      </c>
      <c r="E46" s="39" t="s">
        <v>733</v>
      </c>
      <c r="F46" s="41" t="s">
        <v>2557</v>
      </c>
      <c r="G46" s="28" t="str">
        <f t="shared" si="0"/>
        <v>SIMEV</v>
      </c>
      <c r="H46" s="40">
        <v>2285.2800000000002</v>
      </c>
      <c r="I46" s="33">
        <v>45019</v>
      </c>
      <c r="J46" s="33">
        <v>45063</v>
      </c>
      <c r="K46" s="42">
        <v>2285.2800000000002</v>
      </c>
    </row>
    <row r="47" spans="1:11" ht="28.5">
      <c r="A47" s="28" t="s">
        <v>2652</v>
      </c>
      <c r="B47" s="28">
        <v>94027630485</v>
      </c>
      <c r="C47" s="28" t="s">
        <v>2552</v>
      </c>
      <c r="D47" s="41" t="s">
        <v>2653</v>
      </c>
      <c r="E47" s="39" t="s">
        <v>708</v>
      </c>
      <c r="F47" s="41" t="s">
        <v>2616</v>
      </c>
      <c r="G47" s="28" t="str">
        <f t="shared" si="0"/>
        <v>VERNICE FRESKA</v>
      </c>
      <c r="H47" s="40">
        <v>120.29</v>
      </c>
      <c r="I47" s="33">
        <v>45019</v>
      </c>
      <c r="J47" s="33">
        <v>45042</v>
      </c>
      <c r="K47" s="42">
        <v>120.29</v>
      </c>
    </row>
    <row r="48" spans="1:11" ht="28.5">
      <c r="A48" s="28" t="s">
        <v>2654</v>
      </c>
      <c r="B48" s="28">
        <v>94027630485</v>
      </c>
      <c r="C48" s="28" t="s">
        <v>2552</v>
      </c>
      <c r="D48" s="41" t="s">
        <v>2655</v>
      </c>
      <c r="E48" s="39" t="s">
        <v>708</v>
      </c>
      <c r="F48" s="41" t="s">
        <v>2608</v>
      </c>
      <c r="G48" s="28" t="str">
        <f t="shared" si="0"/>
        <v>DECATHLON</v>
      </c>
      <c r="H48" s="40">
        <v>813.07</v>
      </c>
      <c r="I48" s="33">
        <v>45019</v>
      </c>
      <c r="J48" s="33">
        <v>45061</v>
      </c>
      <c r="K48" s="42">
        <v>813.07</v>
      </c>
    </row>
    <row r="49" spans="1:12" ht="28.5">
      <c r="A49" s="28" t="s">
        <v>2656</v>
      </c>
      <c r="B49" s="28">
        <v>94027630485</v>
      </c>
      <c r="C49" s="28" t="s">
        <v>2552</v>
      </c>
      <c r="D49" s="41" t="s">
        <v>2657</v>
      </c>
      <c r="E49" s="39" t="s">
        <v>733</v>
      </c>
      <c r="F49" s="41" t="s">
        <v>2658</v>
      </c>
      <c r="G49" s="28"/>
      <c r="H49" s="40"/>
      <c r="I49" s="28"/>
      <c r="J49" s="28"/>
      <c r="K49" s="42"/>
      <c r="L49" t="s">
        <v>2981</v>
      </c>
    </row>
    <row r="50" spans="1:12" ht="28.5">
      <c r="A50" s="28" t="s">
        <v>2656</v>
      </c>
      <c r="B50" s="28">
        <v>94027630485</v>
      </c>
      <c r="C50" s="28" t="s">
        <v>2552</v>
      </c>
      <c r="D50" s="41" t="s">
        <v>2657</v>
      </c>
      <c r="E50" s="39" t="s">
        <v>733</v>
      </c>
      <c r="F50" s="41" t="s">
        <v>2659</v>
      </c>
      <c r="G50" s="28"/>
      <c r="H50" s="40"/>
      <c r="I50" s="28"/>
      <c r="J50" s="28"/>
      <c r="K50" s="42"/>
      <c r="L50" t="s">
        <v>2981</v>
      </c>
    </row>
    <row r="51" spans="1:12" ht="28.5">
      <c r="A51" s="28" t="s">
        <v>2656</v>
      </c>
      <c r="B51" s="28">
        <v>94027630485</v>
      </c>
      <c r="C51" s="28" t="s">
        <v>2552</v>
      </c>
      <c r="D51" s="41" t="s">
        <v>2657</v>
      </c>
      <c r="E51" s="39" t="s">
        <v>733</v>
      </c>
      <c r="F51" s="41" t="s">
        <v>2660</v>
      </c>
      <c r="G51" s="28"/>
      <c r="H51" s="40"/>
      <c r="I51" s="28"/>
      <c r="J51" s="28"/>
      <c r="K51" s="42"/>
      <c r="L51" t="s">
        <v>2981</v>
      </c>
    </row>
    <row r="52" spans="1:12" ht="28.5">
      <c r="A52" s="28" t="s">
        <v>2656</v>
      </c>
      <c r="B52" s="28">
        <v>94027630485</v>
      </c>
      <c r="C52" s="28" t="s">
        <v>2552</v>
      </c>
      <c r="D52" s="41" t="s">
        <v>2657</v>
      </c>
      <c r="E52" s="39" t="s">
        <v>733</v>
      </c>
      <c r="F52" s="41" t="s">
        <v>2661</v>
      </c>
      <c r="G52" s="28"/>
      <c r="H52" s="40"/>
      <c r="I52" s="28"/>
      <c r="J52" s="28"/>
      <c r="K52" s="42"/>
      <c r="L52" t="s">
        <v>2981</v>
      </c>
    </row>
    <row r="53" spans="1:12" ht="28.5">
      <c r="A53" s="28" t="s">
        <v>2656</v>
      </c>
      <c r="B53" s="28">
        <v>94027630485</v>
      </c>
      <c r="C53" s="28" t="s">
        <v>2552</v>
      </c>
      <c r="D53" s="41" t="s">
        <v>2657</v>
      </c>
      <c r="E53" s="39" t="s">
        <v>733</v>
      </c>
      <c r="F53" s="41" t="s">
        <v>2662</v>
      </c>
      <c r="G53" s="28"/>
      <c r="H53" s="40"/>
      <c r="I53" s="28"/>
      <c r="J53" s="28"/>
      <c r="K53" s="42"/>
      <c r="L53" t="s">
        <v>2981</v>
      </c>
    </row>
    <row r="54" spans="1:12" ht="28.5">
      <c r="A54" s="28" t="s">
        <v>2656</v>
      </c>
      <c r="B54" s="28">
        <v>94027630485</v>
      </c>
      <c r="C54" s="28" t="s">
        <v>2552</v>
      </c>
      <c r="D54" s="41" t="s">
        <v>2657</v>
      </c>
      <c r="E54" s="39" t="s">
        <v>733</v>
      </c>
      <c r="F54" s="41" t="s">
        <v>2663</v>
      </c>
      <c r="G54" s="28"/>
      <c r="H54" s="40"/>
      <c r="I54" s="28"/>
      <c r="J54" s="28"/>
      <c r="K54" s="42"/>
      <c r="L54" t="s">
        <v>2981</v>
      </c>
    </row>
    <row r="55" spans="1:12" ht="28.5">
      <c r="A55" s="28" t="s">
        <v>2656</v>
      </c>
      <c r="B55" s="28">
        <v>94027630485</v>
      </c>
      <c r="C55" s="28" t="s">
        <v>2552</v>
      </c>
      <c r="D55" s="41" t="s">
        <v>2657</v>
      </c>
      <c r="E55" s="39" t="s">
        <v>733</v>
      </c>
      <c r="F55" s="41" t="s">
        <v>2664</v>
      </c>
      <c r="G55" s="28"/>
      <c r="H55" s="40"/>
      <c r="I55" s="28"/>
      <c r="J55" s="28"/>
      <c r="K55" s="42"/>
      <c r="L55" t="s">
        <v>2981</v>
      </c>
    </row>
    <row r="56" spans="1:12" ht="28.5">
      <c r="A56" s="28" t="s">
        <v>2656</v>
      </c>
      <c r="B56" s="28">
        <v>94027630485</v>
      </c>
      <c r="C56" s="28" t="s">
        <v>2552</v>
      </c>
      <c r="D56" s="41" t="s">
        <v>2657</v>
      </c>
      <c r="E56" s="39" t="s">
        <v>733</v>
      </c>
      <c r="F56" s="41" t="s">
        <v>2665</v>
      </c>
      <c r="G56" s="28"/>
      <c r="H56" s="40"/>
      <c r="I56" s="28"/>
      <c r="J56" s="28"/>
      <c r="K56" s="42"/>
      <c r="L56" t="s">
        <v>2981</v>
      </c>
    </row>
    <row r="57" spans="1:12" ht="28.5">
      <c r="A57" s="28" t="s">
        <v>2656</v>
      </c>
      <c r="B57" s="28">
        <v>94027630485</v>
      </c>
      <c r="C57" s="28" t="s">
        <v>2552</v>
      </c>
      <c r="D57" s="41" t="s">
        <v>2657</v>
      </c>
      <c r="E57" s="39" t="s">
        <v>733</v>
      </c>
      <c r="F57" s="41" t="s">
        <v>2666</v>
      </c>
      <c r="G57" s="28"/>
      <c r="H57" s="40"/>
      <c r="I57" s="28"/>
      <c r="J57" s="28"/>
      <c r="K57" s="42"/>
      <c r="L57" t="s">
        <v>2981</v>
      </c>
    </row>
    <row r="58" spans="1:12" ht="28.5">
      <c r="A58" s="28" t="s">
        <v>2656</v>
      </c>
      <c r="B58" s="28">
        <v>94027630485</v>
      </c>
      <c r="C58" s="28" t="s">
        <v>2552</v>
      </c>
      <c r="D58" s="41" t="s">
        <v>2657</v>
      </c>
      <c r="E58" s="39" t="s">
        <v>733</v>
      </c>
      <c r="F58" s="41" t="s">
        <v>2667</v>
      </c>
      <c r="G58" s="28"/>
      <c r="H58" s="40"/>
      <c r="I58" s="28"/>
      <c r="J58" s="28"/>
      <c r="K58" s="42"/>
      <c r="L58" t="s">
        <v>2981</v>
      </c>
    </row>
    <row r="59" spans="1:12" ht="28.5">
      <c r="A59" s="28" t="s">
        <v>2668</v>
      </c>
      <c r="B59" s="28">
        <v>94027630485</v>
      </c>
      <c r="C59" s="28" t="s">
        <v>2552</v>
      </c>
      <c r="D59" s="41" t="s">
        <v>2669</v>
      </c>
      <c r="E59" s="39" t="s">
        <v>708</v>
      </c>
      <c r="F59" s="41" t="s">
        <v>2670</v>
      </c>
      <c r="G59" s="28" t="str">
        <f t="shared" si="0"/>
        <v>RAVAGLI</v>
      </c>
      <c r="H59" s="40">
        <v>3050</v>
      </c>
      <c r="I59" s="33">
        <v>45036</v>
      </c>
      <c r="J59" s="33">
        <v>45038</v>
      </c>
      <c r="K59" s="42">
        <v>3050</v>
      </c>
    </row>
    <row r="60" spans="1:12" ht="30">
      <c r="A60" s="28" t="s">
        <v>2671</v>
      </c>
      <c r="B60" s="28">
        <v>94027630485</v>
      </c>
      <c r="C60" s="28" t="s">
        <v>2552</v>
      </c>
      <c r="D60" s="41" t="s">
        <v>2672</v>
      </c>
      <c r="E60" s="39" t="s">
        <v>708</v>
      </c>
      <c r="F60" s="41" t="s">
        <v>2670</v>
      </c>
      <c r="G60" s="28" t="str">
        <f t="shared" si="0"/>
        <v>RAVAGLI</v>
      </c>
      <c r="H60" s="40">
        <v>300</v>
      </c>
      <c r="I60" s="33">
        <v>45036</v>
      </c>
      <c r="J60" s="33">
        <v>45038</v>
      </c>
      <c r="K60" s="42">
        <v>300</v>
      </c>
    </row>
    <row r="61" spans="1:12" ht="28.5">
      <c r="A61" s="28" t="s">
        <v>2673</v>
      </c>
      <c r="B61" s="28">
        <v>94027630485</v>
      </c>
      <c r="C61" s="28" t="s">
        <v>2552</v>
      </c>
      <c r="D61" s="41" t="s">
        <v>2674</v>
      </c>
      <c r="E61" s="39" t="s">
        <v>733</v>
      </c>
      <c r="F61" s="41" t="s">
        <v>2675</v>
      </c>
      <c r="G61" s="28"/>
      <c r="H61" s="40"/>
      <c r="I61" s="28"/>
      <c r="J61" s="28"/>
      <c r="K61" s="42"/>
      <c r="L61" t="s">
        <v>2981</v>
      </c>
    </row>
    <row r="62" spans="1:12" ht="28.5">
      <c r="A62" s="28" t="s">
        <v>2673</v>
      </c>
      <c r="B62" s="28">
        <v>94027630485</v>
      </c>
      <c r="C62" s="28" t="s">
        <v>2552</v>
      </c>
      <c r="D62" s="41" t="s">
        <v>2674</v>
      </c>
      <c r="E62" s="39" t="s">
        <v>733</v>
      </c>
      <c r="F62" s="41" t="s">
        <v>2676</v>
      </c>
      <c r="G62" s="28"/>
      <c r="H62" s="40"/>
      <c r="I62" s="28"/>
      <c r="J62" s="28"/>
      <c r="K62" s="42"/>
      <c r="L62" t="s">
        <v>2981</v>
      </c>
    </row>
    <row r="63" spans="1:12" ht="28.5">
      <c r="A63" s="28" t="s">
        <v>2673</v>
      </c>
      <c r="B63" s="28">
        <v>94027630485</v>
      </c>
      <c r="C63" s="28" t="s">
        <v>2552</v>
      </c>
      <c r="D63" s="41" t="s">
        <v>2674</v>
      </c>
      <c r="E63" s="39" t="s">
        <v>733</v>
      </c>
      <c r="F63" s="41" t="s">
        <v>2677</v>
      </c>
      <c r="G63" s="28"/>
      <c r="H63" s="40"/>
      <c r="I63" s="28"/>
      <c r="J63" s="28"/>
      <c r="K63" s="42"/>
      <c r="L63" t="s">
        <v>2981</v>
      </c>
    </row>
    <row r="64" spans="1:12" ht="28.5">
      <c r="A64" s="28" t="s">
        <v>2673</v>
      </c>
      <c r="B64" s="28">
        <v>94027630485</v>
      </c>
      <c r="C64" s="28" t="s">
        <v>2552</v>
      </c>
      <c r="D64" s="41" t="s">
        <v>2674</v>
      </c>
      <c r="E64" s="39" t="s">
        <v>733</v>
      </c>
      <c r="F64" s="41" t="s">
        <v>2678</v>
      </c>
      <c r="G64" s="28"/>
      <c r="H64" s="40"/>
      <c r="I64" s="28"/>
      <c r="J64" s="28"/>
      <c r="K64" s="42"/>
      <c r="L64" t="s">
        <v>2981</v>
      </c>
    </row>
    <row r="65" spans="1:12" ht="28.5">
      <c r="A65" s="28" t="s">
        <v>2673</v>
      </c>
      <c r="B65" s="28">
        <v>94027630485</v>
      </c>
      <c r="C65" s="28" t="s">
        <v>2552</v>
      </c>
      <c r="D65" s="41" t="s">
        <v>2674</v>
      </c>
      <c r="E65" s="39" t="s">
        <v>733</v>
      </c>
      <c r="F65" s="41" t="s">
        <v>2679</v>
      </c>
      <c r="G65" s="28"/>
      <c r="H65" s="40"/>
      <c r="I65" s="28"/>
      <c r="J65" s="28"/>
      <c r="K65" s="42"/>
      <c r="L65" t="s">
        <v>2981</v>
      </c>
    </row>
    <row r="66" spans="1:12" ht="28.5">
      <c r="A66" s="28" t="s">
        <v>2673</v>
      </c>
      <c r="B66" s="28">
        <v>94027630485</v>
      </c>
      <c r="C66" s="28" t="s">
        <v>2552</v>
      </c>
      <c r="D66" s="41" t="s">
        <v>2674</v>
      </c>
      <c r="E66" s="39" t="s">
        <v>733</v>
      </c>
      <c r="F66" s="41" t="s">
        <v>2680</v>
      </c>
      <c r="G66" s="28"/>
      <c r="H66" s="40"/>
      <c r="I66" s="28"/>
      <c r="J66" s="28"/>
      <c r="K66" s="42"/>
      <c r="L66" t="s">
        <v>2981</v>
      </c>
    </row>
    <row r="67" spans="1:12" ht="28.5">
      <c r="A67" s="28" t="s">
        <v>2673</v>
      </c>
      <c r="B67" s="28">
        <v>94027630485</v>
      </c>
      <c r="C67" s="28" t="s">
        <v>2552</v>
      </c>
      <c r="D67" s="41" t="s">
        <v>2674</v>
      </c>
      <c r="E67" s="39" t="s">
        <v>733</v>
      </c>
      <c r="F67" s="41" t="s">
        <v>2681</v>
      </c>
      <c r="G67" s="28"/>
      <c r="H67" s="40"/>
      <c r="I67" s="28"/>
      <c r="J67" s="28"/>
      <c r="K67" s="42"/>
      <c r="L67" t="s">
        <v>2981</v>
      </c>
    </row>
    <row r="68" spans="1:12" ht="28.5">
      <c r="A68" s="28" t="s">
        <v>2673</v>
      </c>
      <c r="B68" s="28">
        <v>94027630485</v>
      </c>
      <c r="C68" s="28" t="s">
        <v>2552</v>
      </c>
      <c r="D68" s="41" t="s">
        <v>2674</v>
      </c>
      <c r="E68" s="39" t="s">
        <v>733</v>
      </c>
      <c r="F68" s="41" t="s">
        <v>2682</v>
      </c>
      <c r="G68" s="28"/>
      <c r="H68" s="40"/>
      <c r="I68" s="28"/>
      <c r="J68" s="28"/>
      <c r="K68" s="42"/>
      <c r="L68" t="s">
        <v>2981</v>
      </c>
    </row>
    <row r="69" spans="1:12" ht="28.5">
      <c r="A69" s="28" t="s">
        <v>2673</v>
      </c>
      <c r="B69" s="28">
        <v>94027630485</v>
      </c>
      <c r="C69" s="28" t="s">
        <v>2552</v>
      </c>
      <c r="D69" s="41" t="s">
        <v>2674</v>
      </c>
      <c r="E69" s="39" t="s">
        <v>733</v>
      </c>
      <c r="F69" s="41" t="s">
        <v>2683</v>
      </c>
      <c r="G69" s="28"/>
      <c r="H69" s="40"/>
      <c r="I69" s="28"/>
      <c r="J69" s="28"/>
      <c r="K69" s="42"/>
      <c r="L69" t="s">
        <v>2981</v>
      </c>
    </row>
    <row r="70" spans="1:12" ht="28.5">
      <c r="A70" s="28" t="s">
        <v>2673</v>
      </c>
      <c r="B70" s="28">
        <v>94027630485</v>
      </c>
      <c r="C70" s="28" t="s">
        <v>2552</v>
      </c>
      <c r="D70" s="41" t="s">
        <v>2674</v>
      </c>
      <c r="E70" s="39" t="s">
        <v>733</v>
      </c>
      <c r="F70" s="41" t="s">
        <v>2684</v>
      </c>
      <c r="G70" s="28"/>
      <c r="H70" s="40"/>
      <c r="I70" s="28"/>
      <c r="J70" s="28"/>
      <c r="K70" s="42"/>
      <c r="L70" t="s">
        <v>2981</v>
      </c>
    </row>
    <row r="71" spans="1:12" ht="28.5">
      <c r="A71" s="28" t="s">
        <v>2685</v>
      </c>
      <c r="B71" s="28">
        <v>94027630485</v>
      </c>
      <c r="C71" s="28" t="s">
        <v>2552</v>
      </c>
      <c r="D71" s="41" t="s">
        <v>2686</v>
      </c>
      <c r="E71" s="39" t="s">
        <v>708</v>
      </c>
      <c r="F71" s="41" t="s">
        <v>2611</v>
      </c>
      <c r="G71" s="28" t="str">
        <f t="shared" ref="G71:G121" si="1">IF(H71&lt;&gt;"",F71,)</f>
        <v>IL TRICOLORE</v>
      </c>
      <c r="H71" s="40">
        <v>36</v>
      </c>
      <c r="I71" s="33">
        <v>45061</v>
      </c>
      <c r="J71" s="33">
        <v>45066</v>
      </c>
      <c r="K71" s="42">
        <v>36</v>
      </c>
    </row>
    <row r="72" spans="1:12" ht="28.5">
      <c r="A72" s="28" t="s">
        <v>2687</v>
      </c>
      <c r="B72" s="28">
        <v>94027630485</v>
      </c>
      <c r="C72" s="28" t="s">
        <v>2552</v>
      </c>
      <c r="D72" s="41" t="s">
        <v>2688</v>
      </c>
      <c r="E72" s="39" t="s">
        <v>708</v>
      </c>
      <c r="F72" s="41" t="s">
        <v>2689</v>
      </c>
      <c r="G72" s="28" t="str">
        <f t="shared" si="1"/>
        <v>GONNELLI SIMONE</v>
      </c>
      <c r="H72" s="40">
        <v>950</v>
      </c>
      <c r="I72" s="33">
        <v>45061</v>
      </c>
      <c r="J72" s="33">
        <v>45131</v>
      </c>
      <c r="K72" s="42">
        <v>950</v>
      </c>
    </row>
    <row r="73" spans="1:12" ht="28.5">
      <c r="A73" s="28" t="s">
        <v>2690</v>
      </c>
      <c r="B73" s="28">
        <v>94027630485</v>
      </c>
      <c r="C73" s="28" t="s">
        <v>2552</v>
      </c>
      <c r="D73" s="41" t="s">
        <v>2691</v>
      </c>
      <c r="E73" s="39" t="s">
        <v>708</v>
      </c>
      <c r="F73" s="41" t="s">
        <v>2692</v>
      </c>
      <c r="G73" s="28" t="str">
        <f t="shared" si="1"/>
        <v>AS.TEC</v>
      </c>
      <c r="H73" s="40">
        <v>145</v>
      </c>
      <c r="I73" s="33">
        <v>45061</v>
      </c>
      <c r="J73" s="33">
        <v>45199</v>
      </c>
      <c r="K73" s="42">
        <v>145</v>
      </c>
    </row>
    <row r="74" spans="1:12" ht="28.5">
      <c r="A74" s="28" t="s">
        <v>2693</v>
      </c>
      <c r="B74" s="28">
        <v>94027630485</v>
      </c>
      <c r="C74" s="28" t="s">
        <v>2552</v>
      </c>
      <c r="D74" s="41" t="s">
        <v>2694</v>
      </c>
      <c r="E74" s="39" t="s">
        <v>708</v>
      </c>
      <c r="F74" s="41" t="s">
        <v>2557</v>
      </c>
      <c r="G74" s="28" t="str">
        <f>IF(H74&lt;&gt;"",F74,)</f>
        <v>SIMEV</v>
      </c>
      <c r="H74" s="40">
        <v>1780</v>
      </c>
      <c r="I74" s="33">
        <v>45061</v>
      </c>
      <c r="J74" s="33">
        <v>45184</v>
      </c>
      <c r="K74" s="42">
        <v>1780</v>
      </c>
    </row>
    <row r="75" spans="1:12" ht="28.5">
      <c r="A75" s="28" t="s">
        <v>2695</v>
      </c>
      <c r="B75" s="28">
        <v>94027630485</v>
      </c>
      <c r="C75" s="28" t="s">
        <v>2552</v>
      </c>
      <c r="D75" s="41" t="s">
        <v>2696</v>
      </c>
      <c r="E75" s="39" t="s">
        <v>733</v>
      </c>
      <c r="F75" s="41" t="s">
        <v>2697</v>
      </c>
      <c r="G75" s="28"/>
      <c r="H75" s="43"/>
      <c r="I75" s="28"/>
      <c r="J75" s="28"/>
      <c r="K75" s="42"/>
    </row>
    <row r="76" spans="1:12" ht="28.5">
      <c r="A76" s="28" t="s">
        <v>2695</v>
      </c>
      <c r="B76" s="28">
        <v>94027630485</v>
      </c>
      <c r="C76" s="28" t="s">
        <v>2552</v>
      </c>
      <c r="D76" s="41" t="s">
        <v>2696</v>
      </c>
      <c r="E76" s="39" t="s">
        <v>733</v>
      </c>
      <c r="F76" s="41" t="s">
        <v>2698</v>
      </c>
      <c r="G76" s="28"/>
      <c r="H76" s="40"/>
      <c r="I76" s="28"/>
      <c r="J76" s="28"/>
      <c r="K76" s="42"/>
    </row>
    <row r="77" spans="1:12" ht="28.5">
      <c r="A77" s="28" t="s">
        <v>2695</v>
      </c>
      <c r="B77" s="28">
        <v>94027630485</v>
      </c>
      <c r="C77" s="28" t="s">
        <v>2552</v>
      </c>
      <c r="D77" s="41" t="s">
        <v>2696</v>
      </c>
      <c r="E77" s="39" t="s">
        <v>733</v>
      </c>
      <c r="F77" s="41" t="s">
        <v>856</v>
      </c>
      <c r="G77" s="28"/>
      <c r="H77" s="38"/>
      <c r="I77" s="28"/>
      <c r="J77" s="28"/>
      <c r="K77" s="42"/>
    </row>
    <row r="78" spans="1:12" ht="28.5">
      <c r="A78" s="28" t="s">
        <v>2695</v>
      </c>
      <c r="B78" s="28">
        <v>94027630485</v>
      </c>
      <c r="C78" s="28" t="s">
        <v>2552</v>
      </c>
      <c r="D78" s="41" t="s">
        <v>2696</v>
      </c>
      <c r="E78" s="39" t="s">
        <v>733</v>
      </c>
      <c r="F78" s="41" t="s">
        <v>906</v>
      </c>
      <c r="G78" s="44" t="str">
        <f>F78</f>
        <v>DAMAZ SRL</v>
      </c>
      <c r="H78" s="40">
        <v>2430.4299999999998</v>
      </c>
      <c r="I78" s="33">
        <v>45062</v>
      </c>
      <c r="J78" s="33">
        <v>45098</v>
      </c>
      <c r="K78" s="42">
        <v>2430.4299999999998</v>
      </c>
    </row>
    <row r="79" spans="1:12" ht="28.5">
      <c r="A79" s="28" t="s">
        <v>2695</v>
      </c>
      <c r="B79" s="28">
        <v>94027630485</v>
      </c>
      <c r="C79" s="28" t="s">
        <v>2552</v>
      </c>
      <c r="D79" s="41" t="s">
        <v>2696</v>
      </c>
      <c r="E79" s="39" t="s">
        <v>733</v>
      </c>
      <c r="F79" s="41" t="s">
        <v>2699</v>
      </c>
      <c r="G79" s="28"/>
      <c r="H79" s="40"/>
      <c r="I79" s="28"/>
      <c r="J79" s="28"/>
      <c r="K79" s="42"/>
    </row>
    <row r="80" spans="1:12" ht="28.5">
      <c r="A80" s="28" t="s">
        <v>2695</v>
      </c>
      <c r="B80" s="28">
        <v>94027630485</v>
      </c>
      <c r="C80" s="28" t="s">
        <v>2552</v>
      </c>
      <c r="D80" s="41" t="s">
        <v>2696</v>
      </c>
      <c r="E80" s="39" t="s">
        <v>733</v>
      </c>
      <c r="F80" s="41" t="s">
        <v>2700</v>
      </c>
      <c r="G80" s="28"/>
      <c r="H80" s="40"/>
      <c r="I80" s="28"/>
      <c r="J80" s="28"/>
      <c r="K80" s="42"/>
    </row>
    <row r="81" spans="1:11" ht="28.5">
      <c r="A81" s="28" t="s">
        <v>2695</v>
      </c>
      <c r="B81" s="28">
        <v>94027630485</v>
      </c>
      <c r="C81" s="28" t="s">
        <v>2552</v>
      </c>
      <c r="D81" s="41" t="s">
        <v>2696</v>
      </c>
      <c r="E81" s="39" t="s">
        <v>733</v>
      </c>
      <c r="F81" s="41" t="s">
        <v>2701</v>
      </c>
      <c r="G81" s="28"/>
      <c r="H81" s="40"/>
      <c r="I81" s="28"/>
      <c r="J81" s="28"/>
      <c r="K81" s="42"/>
    </row>
    <row r="82" spans="1:11" ht="28.5">
      <c r="A82" s="28" t="s">
        <v>2695</v>
      </c>
      <c r="B82" s="28">
        <v>94027630485</v>
      </c>
      <c r="C82" s="28" t="s">
        <v>2552</v>
      </c>
      <c r="D82" s="41" t="s">
        <v>2696</v>
      </c>
      <c r="E82" s="39" t="s">
        <v>733</v>
      </c>
      <c r="F82" s="41" t="s">
        <v>2702</v>
      </c>
      <c r="G82" s="28"/>
      <c r="H82" s="40"/>
      <c r="I82" s="28"/>
      <c r="J82" s="28"/>
      <c r="K82" s="42"/>
    </row>
    <row r="83" spans="1:11" ht="28.5">
      <c r="A83" s="28" t="s">
        <v>2695</v>
      </c>
      <c r="B83" s="28">
        <v>94027630485</v>
      </c>
      <c r="C83" s="28" t="s">
        <v>2552</v>
      </c>
      <c r="D83" s="41" t="s">
        <v>2696</v>
      </c>
      <c r="E83" s="39" t="s">
        <v>733</v>
      </c>
      <c r="F83" s="41" t="s">
        <v>2703</v>
      </c>
      <c r="G83" s="28"/>
      <c r="H83" s="40"/>
      <c r="I83" s="28"/>
      <c r="J83" s="28"/>
      <c r="K83" s="42"/>
    </row>
    <row r="84" spans="1:11" ht="28.5">
      <c r="A84" s="28" t="s">
        <v>2695</v>
      </c>
      <c r="B84" s="28">
        <v>94027630485</v>
      </c>
      <c r="C84" s="28" t="s">
        <v>2552</v>
      </c>
      <c r="D84" s="41" t="s">
        <v>2696</v>
      </c>
      <c r="E84" s="39" t="s">
        <v>733</v>
      </c>
      <c r="F84" s="41" t="s">
        <v>2704</v>
      </c>
      <c r="G84" s="28"/>
      <c r="H84" s="40"/>
      <c r="I84" s="28"/>
      <c r="J84" s="28"/>
      <c r="K84" s="42"/>
    </row>
    <row r="85" spans="1:11" ht="28.5">
      <c r="A85" s="28" t="s">
        <v>2705</v>
      </c>
      <c r="B85" s="28">
        <v>94027630485</v>
      </c>
      <c r="C85" s="28" t="s">
        <v>2552</v>
      </c>
      <c r="D85" s="41" t="s">
        <v>2706</v>
      </c>
      <c r="E85" s="39" t="s">
        <v>708</v>
      </c>
      <c r="F85" s="41" t="s">
        <v>2707</v>
      </c>
      <c r="G85" s="28" t="str">
        <f t="shared" si="1"/>
        <v>ELMAS SRL</v>
      </c>
      <c r="H85" s="40">
        <v>148</v>
      </c>
      <c r="I85" s="33">
        <v>45068</v>
      </c>
      <c r="J85" s="33">
        <v>45137</v>
      </c>
      <c r="K85" s="42">
        <v>148</v>
      </c>
    </row>
    <row r="86" spans="1:11" ht="30">
      <c r="A86" s="28" t="s">
        <v>2708</v>
      </c>
      <c r="B86" s="28">
        <v>94027630485</v>
      </c>
      <c r="C86" s="28" t="s">
        <v>2552</v>
      </c>
      <c r="D86" s="41" t="s">
        <v>2709</v>
      </c>
      <c r="E86" s="39" t="s">
        <v>708</v>
      </c>
      <c r="F86" s="41" t="s">
        <v>2710</v>
      </c>
      <c r="G86" s="28" t="str">
        <f t="shared" si="1"/>
        <v>TECNOSOLAR</v>
      </c>
      <c r="H86" s="40">
        <v>1080</v>
      </c>
      <c r="I86" s="33">
        <v>45068</v>
      </c>
      <c r="J86" s="33">
        <v>45137</v>
      </c>
      <c r="K86" s="42">
        <v>1080</v>
      </c>
    </row>
    <row r="87" spans="1:11" ht="28.5">
      <c r="A87" s="28" t="s">
        <v>2711</v>
      </c>
      <c r="B87" s="28">
        <v>94027630485</v>
      </c>
      <c r="C87" s="28" t="s">
        <v>2552</v>
      </c>
      <c r="D87" s="41" t="s">
        <v>2712</v>
      </c>
      <c r="E87" s="39" t="s">
        <v>733</v>
      </c>
      <c r="F87" s="41" t="s">
        <v>2698</v>
      </c>
      <c r="G87" s="28"/>
      <c r="H87" s="43"/>
      <c r="I87" s="28"/>
      <c r="J87" s="28"/>
      <c r="K87" s="42"/>
    </row>
    <row r="88" spans="1:11" ht="28.5">
      <c r="A88" s="28" t="s">
        <v>2711</v>
      </c>
      <c r="B88" s="28">
        <v>94027630485</v>
      </c>
      <c r="C88" s="28" t="s">
        <v>2552</v>
      </c>
      <c r="D88" s="41" t="s">
        <v>2712</v>
      </c>
      <c r="E88" s="39" t="s">
        <v>733</v>
      </c>
      <c r="F88" s="41" t="s">
        <v>2713</v>
      </c>
      <c r="G88" s="28"/>
      <c r="H88" s="40"/>
      <c r="I88" s="28"/>
      <c r="J88" s="28"/>
      <c r="K88" s="42"/>
    </row>
    <row r="89" spans="1:11" ht="28.5">
      <c r="A89" s="28" t="s">
        <v>2711</v>
      </c>
      <c r="B89" s="28">
        <v>94027630485</v>
      </c>
      <c r="C89" s="28" t="s">
        <v>2552</v>
      </c>
      <c r="D89" s="41" t="s">
        <v>2712</v>
      </c>
      <c r="E89" s="39" t="s">
        <v>733</v>
      </c>
      <c r="F89" s="41" t="s">
        <v>2579</v>
      </c>
      <c r="G89" s="28"/>
      <c r="H89" s="40"/>
      <c r="I89" s="28"/>
      <c r="J89" s="28"/>
      <c r="K89" s="42"/>
    </row>
    <row r="90" spans="1:11" ht="28.5">
      <c r="A90" s="28" t="s">
        <v>2711</v>
      </c>
      <c r="B90" s="28">
        <v>94027630485</v>
      </c>
      <c r="C90" s="28" t="s">
        <v>2552</v>
      </c>
      <c r="D90" s="41" t="s">
        <v>2712</v>
      </c>
      <c r="E90" s="39" t="s">
        <v>733</v>
      </c>
      <c r="F90" s="41" t="s">
        <v>2714</v>
      </c>
      <c r="G90" s="28"/>
      <c r="H90" s="40"/>
      <c r="I90" s="28"/>
      <c r="J90" s="28"/>
      <c r="K90" s="42"/>
    </row>
    <row r="91" spans="1:11" ht="28.5">
      <c r="A91" s="28" t="s">
        <v>2711</v>
      </c>
      <c r="B91" s="28">
        <v>94027630485</v>
      </c>
      <c r="C91" s="28" t="s">
        <v>2552</v>
      </c>
      <c r="D91" s="41" t="s">
        <v>2712</v>
      </c>
      <c r="E91" s="39" t="s">
        <v>733</v>
      </c>
      <c r="F91" s="41" t="s">
        <v>2715</v>
      </c>
      <c r="G91" s="28"/>
      <c r="H91" s="40"/>
      <c r="I91" s="28"/>
      <c r="J91" s="28"/>
      <c r="K91" s="42"/>
    </row>
    <row r="92" spans="1:11" ht="28.5">
      <c r="A92" s="28" t="s">
        <v>2711</v>
      </c>
      <c r="B92" s="28">
        <v>94027630485</v>
      </c>
      <c r="C92" s="28" t="s">
        <v>2552</v>
      </c>
      <c r="D92" s="41" t="s">
        <v>2712</v>
      </c>
      <c r="E92" s="39" t="s">
        <v>733</v>
      </c>
      <c r="F92" s="41" t="s">
        <v>2716</v>
      </c>
      <c r="G92" s="28"/>
      <c r="H92" s="40"/>
      <c r="I92" s="28"/>
      <c r="J92" s="28"/>
      <c r="K92" s="42"/>
    </row>
    <row r="93" spans="1:11" ht="28.5">
      <c r="A93" s="28" t="s">
        <v>2711</v>
      </c>
      <c r="B93" s="28">
        <v>94027630485</v>
      </c>
      <c r="C93" s="28" t="s">
        <v>2552</v>
      </c>
      <c r="D93" s="41" t="s">
        <v>2712</v>
      </c>
      <c r="E93" s="39" t="s">
        <v>733</v>
      </c>
      <c r="F93" s="41" t="s">
        <v>2717</v>
      </c>
      <c r="G93" s="28"/>
      <c r="H93" s="40"/>
      <c r="I93" s="28"/>
      <c r="J93" s="28"/>
      <c r="K93" s="42"/>
    </row>
    <row r="94" spans="1:11" ht="28.5">
      <c r="A94" s="28" t="s">
        <v>2711</v>
      </c>
      <c r="B94" s="28">
        <v>94027630485</v>
      </c>
      <c r="C94" s="28" t="s">
        <v>2552</v>
      </c>
      <c r="D94" s="41" t="s">
        <v>2712</v>
      </c>
      <c r="E94" s="39" t="s">
        <v>733</v>
      </c>
      <c r="F94" s="41" t="s">
        <v>2718</v>
      </c>
      <c r="G94" s="28"/>
      <c r="H94" s="40"/>
      <c r="I94" s="28"/>
      <c r="J94" s="28"/>
      <c r="K94" s="42"/>
    </row>
    <row r="95" spans="1:11" ht="28.5">
      <c r="A95" s="28" t="s">
        <v>2711</v>
      </c>
      <c r="B95" s="28">
        <v>94027630485</v>
      </c>
      <c r="C95" s="28" t="s">
        <v>2552</v>
      </c>
      <c r="D95" s="41" t="s">
        <v>2712</v>
      </c>
      <c r="E95" s="39" t="s">
        <v>733</v>
      </c>
      <c r="F95" s="41" t="s">
        <v>2719</v>
      </c>
      <c r="G95" s="28"/>
      <c r="H95" s="40"/>
      <c r="I95" s="28"/>
      <c r="J95" s="28"/>
      <c r="K95" s="42"/>
    </row>
    <row r="96" spans="1:11" ht="28.5">
      <c r="A96" s="28" t="s">
        <v>2711</v>
      </c>
      <c r="B96" s="28">
        <v>94027630485</v>
      </c>
      <c r="C96" s="28" t="s">
        <v>2552</v>
      </c>
      <c r="D96" s="41" t="s">
        <v>2712</v>
      </c>
      <c r="E96" s="39" t="s">
        <v>733</v>
      </c>
      <c r="F96" s="41" t="s">
        <v>2720</v>
      </c>
      <c r="G96" s="28" t="str">
        <f t="shared" si="1"/>
        <v>RECOPRINT SRL</v>
      </c>
      <c r="H96" s="40">
        <v>263.45</v>
      </c>
      <c r="I96" s="33">
        <v>45068</v>
      </c>
      <c r="J96" s="33">
        <v>45105</v>
      </c>
      <c r="K96" s="42">
        <v>263.45</v>
      </c>
    </row>
    <row r="97" spans="1:12" ht="28.5">
      <c r="A97" s="28" t="s">
        <v>2721</v>
      </c>
      <c r="B97" s="28">
        <v>94027630485</v>
      </c>
      <c r="C97" s="28" t="s">
        <v>2552</v>
      </c>
      <c r="D97" s="41" t="s">
        <v>2722</v>
      </c>
      <c r="E97" s="39" t="s">
        <v>708</v>
      </c>
      <c r="F97" s="41" t="s">
        <v>2594</v>
      </c>
      <c r="G97" s="28" t="str">
        <f t="shared" si="1"/>
        <v>EDILRAVAGLI</v>
      </c>
      <c r="H97" s="40">
        <v>360</v>
      </c>
      <c r="I97" s="33">
        <v>45068</v>
      </c>
      <c r="J97" s="33">
        <v>45083</v>
      </c>
      <c r="K97" s="42">
        <v>360</v>
      </c>
    </row>
    <row r="98" spans="1:12" ht="28.5">
      <c r="A98" s="28" t="s">
        <v>2723</v>
      </c>
      <c r="B98" s="28">
        <v>94027630485</v>
      </c>
      <c r="C98" s="28" t="s">
        <v>2552</v>
      </c>
      <c r="D98" s="41" t="s">
        <v>2724</v>
      </c>
      <c r="E98" s="39" t="s">
        <v>708</v>
      </c>
      <c r="F98" s="41" t="s">
        <v>2616</v>
      </c>
      <c r="G98" s="28" t="str">
        <f t="shared" si="1"/>
        <v>VERNICE FRESKA</v>
      </c>
      <c r="H98" s="40">
        <v>730.9</v>
      </c>
      <c r="I98" s="33">
        <v>45092</v>
      </c>
      <c r="J98" s="33">
        <v>45098</v>
      </c>
      <c r="K98" s="42">
        <v>730.9</v>
      </c>
    </row>
    <row r="99" spans="1:12" ht="28.5">
      <c r="A99" s="28" t="s">
        <v>2725</v>
      </c>
      <c r="B99" s="28">
        <v>94027630485</v>
      </c>
      <c r="C99" s="28" t="s">
        <v>2552</v>
      </c>
      <c r="D99" s="41" t="s">
        <v>2726</v>
      </c>
      <c r="E99" s="39" t="s">
        <v>708</v>
      </c>
      <c r="F99" s="41" t="s">
        <v>2594</v>
      </c>
      <c r="G99" s="28" t="str">
        <f t="shared" si="1"/>
        <v>EDILRAVAGLI</v>
      </c>
      <c r="H99" s="40">
        <v>5500</v>
      </c>
      <c r="I99" s="33">
        <v>45092</v>
      </c>
      <c r="J99" s="33">
        <v>45291</v>
      </c>
      <c r="K99" s="42">
        <v>5500</v>
      </c>
    </row>
    <row r="100" spans="1:12" ht="28.5">
      <c r="A100" s="28" t="s">
        <v>2727</v>
      </c>
      <c r="B100" s="28">
        <v>94027630485</v>
      </c>
      <c r="C100" s="28" t="s">
        <v>2552</v>
      </c>
      <c r="D100" s="41" t="s">
        <v>2728</v>
      </c>
      <c r="E100" s="39" t="s">
        <v>708</v>
      </c>
      <c r="F100" s="41" t="s">
        <v>2582</v>
      </c>
      <c r="G100" s="28" t="str">
        <f t="shared" si="1"/>
        <v>RESH</v>
      </c>
      <c r="H100" s="40">
        <v>150</v>
      </c>
      <c r="I100" s="33">
        <v>45092</v>
      </c>
      <c r="J100" s="33">
        <v>45099</v>
      </c>
      <c r="K100" s="42">
        <v>150</v>
      </c>
    </row>
    <row r="101" spans="1:12" ht="28.5">
      <c r="A101" s="28" t="s">
        <v>2729</v>
      </c>
      <c r="B101" s="28">
        <v>94027630485</v>
      </c>
      <c r="C101" s="28" t="s">
        <v>2552</v>
      </c>
      <c r="D101" s="41" t="s">
        <v>2730</v>
      </c>
      <c r="E101" s="39" t="s">
        <v>708</v>
      </c>
      <c r="F101" s="41" t="s">
        <v>2731</v>
      </c>
      <c r="G101" s="28" t="str">
        <f t="shared" si="1"/>
        <v>A&amp;G</v>
      </c>
      <c r="H101" s="40">
        <v>605</v>
      </c>
      <c r="I101" s="33">
        <v>45092</v>
      </c>
      <c r="J101" s="33">
        <v>45107</v>
      </c>
      <c r="K101" s="42">
        <v>605</v>
      </c>
    </row>
    <row r="102" spans="1:12" ht="28.5">
      <c r="A102" s="28" t="s">
        <v>2732</v>
      </c>
      <c r="B102" s="28">
        <v>94027630485</v>
      </c>
      <c r="C102" s="28" t="s">
        <v>2552</v>
      </c>
      <c r="D102" s="41" t="s">
        <v>2733</v>
      </c>
      <c r="E102" s="39" t="s">
        <v>733</v>
      </c>
      <c r="F102" s="41" t="s">
        <v>2734</v>
      </c>
      <c r="G102" s="28"/>
      <c r="H102" s="40"/>
      <c r="I102" s="28"/>
      <c r="J102" s="28"/>
      <c r="K102" s="42"/>
      <c r="L102" t="s">
        <v>2981</v>
      </c>
    </row>
    <row r="103" spans="1:12" ht="28.5">
      <c r="A103" s="28" t="s">
        <v>2732</v>
      </c>
      <c r="B103" s="28">
        <v>94027630485</v>
      </c>
      <c r="C103" s="28" t="s">
        <v>2552</v>
      </c>
      <c r="D103" s="41" t="s">
        <v>2733</v>
      </c>
      <c r="E103" s="39" t="s">
        <v>733</v>
      </c>
      <c r="F103" s="41" t="s">
        <v>2594</v>
      </c>
      <c r="G103" s="28"/>
      <c r="H103" s="40"/>
      <c r="I103" s="28"/>
      <c r="J103" s="28"/>
      <c r="K103" s="42"/>
      <c r="L103" t="s">
        <v>2981</v>
      </c>
    </row>
    <row r="104" spans="1:12" ht="28.5">
      <c r="A104" s="28" t="s">
        <v>2732</v>
      </c>
      <c r="B104" s="28">
        <v>94027630485</v>
      </c>
      <c r="C104" s="28" t="s">
        <v>2552</v>
      </c>
      <c r="D104" s="41" t="s">
        <v>2733</v>
      </c>
      <c r="E104" s="39" t="s">
        <v>733</v>
      </c>
      <c r="F104" s="41" t="s">
        <v>2735</v>
      </c>
      <c r="G104" s="28"/>
      <c r="H104" s="40"/>
      <c r="I104" s="28"/>
      <c r="J104" s="28"/>
      <c r="K104" s="42"/>
      <c r="L104" t="s">
        <v>2981</v>
      </c>
    </row>
    <row r="105" spans="1:12" ht="28.5">
      <c r="A105" s="28" t="s">
        <v>2732</v>
      </c>
      <c r="B105" s="28">
        <v>94027630485</v>
      </c>
      <c r="C105" s="28" t="s">
        <v>2552</v>
      </c>
      <c r="D105" s="41" t="s">
        <v>2733</v>
      </c>
      <c r="E105" s="39" t="s">
        <v>733</v>
      </c>
      <c r="F105" s="41" t="s">
        <v>2736</v>
      </c>
      <c r="G105" s="28"/>
      <c r="H105" s="40"/>
      <c r="I105" s="28"/>
      <c r="J105" s="28"/>
      <c r="K105" s="42"/>
      <c r="L105" t="s">
        <v>2981</v>
      </c>
    </row>
    <row r="106" spans="1:12" ht="28.5">
      <c r="A106" s="28" t="s">
        <v>2732</v>
      </c>
      <c r="B106" s="28">
        <v>94027630485</v>
      </c>
      <c r="C106" s="28" t="s">
        <v>2552</v>
      </c>
      <c r="D106" s="41" t="s">
        <v>2733</v>
      </c>
      <c r="E106" s="39" t="s">
        <v>733</v>
      </c>
      <c r="F106" s="41" t="s">
        <v>2737</v>
      </c>
      <c r="G106" s="28"/>
      <c r="H106" s="40"/>
      <c r="I106" s="28"/>
      <c r="J106" s="28"/>
      <c r="K106" s="42"/>
      <c r="L106" t="s">
        <v>2981</v>
      </c>
    </row>
    <row r="107" spans="1:12" ht="28.5">
      <c r="A107" s="28" t="s">
        <v>2732</v>
      </c>
      <c r="B107" s="28">
        <v>94027630485</v>
      </c>
      <c r="C107" s="28" t="s">
        <v>2552</v>
      </c>
      <c r="D107" s="41" t="s">
        <v>2733</v>
      </c>
      <c r="E107" s="39" t="s">
        <v>733</v>
      </c>
      <c r="F107" s="41" t="s">
        <v>2738</v>
      </c>
      <c r="G107" s="28"/>
      <c r="H107" s="40"/>
      <c r="I107" s="28"/>
      <c r="J107" s="28"/>
      <c r="K107" s="42"/>
      <c r="L107" t="s">
        <v>2981</v>
      </c>
    </row>
    <row r="108" spans="1:12" ht="28.5">
      <c r="A108" s="28" t="s">
        <v>2732</v>
      </c>
      <c r="B108" s="28">
        <v>94027630485</v>
      </c>
      <c r="C108" s="28" t="s">
        <v>2552</v>
      </c>
      <c r="D108" s="41" t="s">
        <v>2733</v>
      </c>
      <c r="E108" s="39" t="s">
        <v>733</v>
      </c>
      <c r="F108" s="41" t="s">
        <v>2739</v>
      </c>
      <c r="G108" s="28"/>
      <c r="H108" s="40"/>
      <c r="I108" s="28"/>
      <c r="J108" s="28"/>
      <c r="K108" s="42"/>
      <c r="L108" t="s">
        <v>2981</v>
      </c>
    </row>
    <row r="109" spans="1:12" ht="28.5">
      <c r="A109" s="28" t="s">
        <v>2732</v>
      </c>
      <c r="B109" s="28">
        <v>94027630485</v>
      </c>
      <c r="C109" s="28" t="s">
        <v>2552</v>
      </c>
      <c r="D109" s="41" t="s">
        <v>2733</v>
      </c>
      <c r="E109" s="39" t="s">
        <v>733</v>
      </c>
      <c r="F109" s="41" t="s">
        <v>2740</v>
      </c>
      <c r="G109" s="28"/>
      <c r="H109" s="40"/>
      <c r="I109" s="28"/>
      <c r="J109" s="28"/>
      <c r="K109" s="42"/>
      <c r="L109" t="s">
        <v>2981</v>
      </c>
    </row>
    <row r="110" spans="1:12" ht="28.5">
      <c r="A110" s="28" t="s">
        <v>2732</v>
      </c>
      <c r="B110" s="28">
        <v>94027630485</v>
      </c>
      <c r="C110" s="28" t="s">
        <v>2552</v>
      </c>
      <c r="D110" s="41" t="s">
        <v>2733</v>
      </c>
      <c r="E110" s="39" t="s">
        <v>733</v>
      </c>
      <c r="F110" s="41" t="s">
        <v>2741</v>
      </c>
      <c r="G110" s="28"/>
      <c r="H110" s="40"/>
      <c r="I110" s="28"/>
      <c r="J110" s="28"/>
      <c r="K110" s="42"/>
      <c r="L110" t="s">
        <v>2981</v>
      </c>
    </row>
    <row r="111" spans="1:12" ht="28.5">
      <c r="A111" s="28" t="s">
        <v>2732</v>
      </c>
      <c r="B111" s="28">
        <v>94027630485</v>
      </c>
      <c r="C111" s="28" t="s">
        <v>2552</v>
      </c>
      <c r="D111" s="41" t="s">
        <v>2733</v>
      </c>
      <c r="E111" s="39" t="s">
        <v>733</v>
      </c>
      <c r="F111" s="41" t="s">
        <v>2742</v>
      </c>
      <c r="G111" s="28"/>
      <c r="H111" s="40"/>
      <c r="I111" s="28"/>
      <c r="J111" s="28"/>
      <c r="K111" s="42"/>
      <c r="L111" t="s">
        <v>2981</v>
      </c>
    </row>
    <row r="112" spans="1:12" ht="28.5">
      <c r="A112" s="28" t="s">
        <v>2743</v>
      </c>
      <c r="B112" s="28">
        <v>94027630485</v>
      </c>
      <c r="C112" s="28" t="s">
        <v>2552</v>
      </c>
      <c r="D112" s="41" t="s">
        <v>2744</v>
      </c>
      <c r="E112" s="39" t="s">
        <v>708</v>
      </c>
      <c r="F112" s="41" t="s">
        <v>2745</v>
      </c>
      <c r="G112" s="28" t="str">
        <f t="shared" si="1"/>
        <v>LA SAETTA SRL</v>
      </c>
      <c r="H112" s="40">
        <v>180</v>
      </c>
      <c r="I112" s="33">
        <v>45098</v>
      </c>
      <c r="J112" s="33">
        <v>45098</v>
      </c>
      <c r="K112" s="42">
        <v>180</v>
      </c>
    </row>
    <row r="113" spans="1:11" ht="28.5">
      <c r="A113" s="28" t="s">
        <v>2746</v>
      </c>
      <c r="B113" s="28">
        <v>94027630485</v>
      </c>
      <c r="C113" s="28" t="s">
        <v>2552</v>
      </c>
      <c r="D113" s="41" t="s">
        <v>2747</v>
      </c>
      <c r="E113" s="39" t="s">
        <v>708</v>
      </c>
      <c r="F113" s="41" t="s">
        <v>2748</v>
      </c>
      <c r="G113" s="28" t="str">
        <f t="shared" si="1"/>
        <v>NUOVA DEPORTAGO</v>
      </c>
      <c r="H113" s="40">
        <v>439</v>
      </c>
      <c r="I113" s="33">
        <v>45098</v>
      </c>
      <c r="J113" s="33">
        <v>45166</v>
      </c>
      <c r="K113" s="42">
        <v>439</v>
      </c>
    </row>
    <row r="114" spans="1:11" ht="28.5">
      <c r="A114" s="28" t="s">
        <v>2749</v>
      </c>
      <c r="B114" s="28">
        <v>94027630485</v>
      </c>
      <c r="C114" s="28" t="s">
        <v>2552</v>
      </c>
      <c r="D114" s="41" t="s">
        <v>2750</v>
      </c>
      <c r="E114" s="39" t="s">
        <v>708</v>
      </c>
      <c r="F114" s="41" t="s">
        <v>2751</v>
      </c>
      <c r="G114" s="28" t="str">
        <f t="shared" si="1"/>
        <v>SCARDINA SAMUELE</v>
      </c>
      <c r="H114" s="40">
        <v>135</v>
      </c>
      <c r="I114" s="33">
        <v>45099</v>
      </c>
      <c r="J114" s="33">
        <v>45253</v>
      </c>
      <c r="K114" s="42">
        <v>135</v>
      </c>
    </row>
    <row r="115" spans="1:11" ht="28.5">
      <c r="A115" s="28" t="s">
        <v>2752</v>
      </c>
      <c r="B115" s="28">
        <v>94027630485</v>
      </c>
      <c r="C115" s="28" t="s">
        <v>2552</v>
      </c>
      <c r="D115" s="41" t="s">
        <v>2753</v>
      </c>
      <c r="E115" s="39" t="s">
        <v>708</v>
      </c>
      <c r="F115" s="41" t="s">
        <v>2616</v>
      </c>
      <c r="G115" s="28" t="str">
        <f t="shared" si="1"/>
        <v>VERNICE FRESKA</v>
      </c>
      <c r="H115" s="40">
        <v>153.30000000000001</v>
      </c>
      <c r="I115" s="33">
        <v>45099</v>
      </c>
      <c r="J115" s="33">
        <v>45130</v>
      </c>
      <c r="K115" s="42">
        <v>153.30000000000001</v>
      </c>
    </row>
    <row r="116" spans="1:11" ht="28.5">
      <c r="A116" s="28" t="s">
        <v>2754</v>
      </c>
      <c r="B116" s="28">
        <v>94027630485</v>
      </c>
      <c r="C116" s="28" t="s">
        <v>2552</v>
      </c>
      <c r="D116" s="41" t="s">
        <v>2755</v>
      </c>
      <c r="E116" s="39" t="s">
        <v>708</v>
      </c>
      <c r="F116" s="41" t="s">
        <v>2756</v>
      </c>
      <c r="G116" s="28" t="str">
        <f t="shared" si="1"/>
        <v>TOZZI TOMMASO</v>
      </c>
      <c r="H116" s="40">
        <v>450</v>
      </c>
      <c r="I116" s="33">
        <v>45126</v>
      </c>
      <c r="J116" s="33">
        <v>45138</v>
      </c>
      <c r="K116" s="42">
        <v>450</v>
      </c>
    </row>
    <row r="117" spans="1:11" ht="28.5">
      <c r="A117" s="28" t="s">
        <v>2757</v>
      </c>
      <c r="B117" s="28">
        <v>94027630485</v>
      </c>
      <c r="C117" s="28" t="s">
        <v>2552</v>
      </c>
      <c r="D117" s="41" t="s">
        <v>2758</v>
      </c>
      <c r="E117" s="39" t="s">
        <v>708</v>
      </c>
      <c r="F117" s="41" t="s">
        <v>2594</v>
      </c>
      <c r="G117" s="28" t="str">
        <f t="shared" si="1"/>
        <v>EDILRAVAGLI</v>
      </c>
      <c r="H117" s="40">
        <v>965</v>
      </c>
      <c r="I117" s="33">
        <v>45126</v>
      </c>
      <c r="J117" s="33">
        <v>45126</v>
      </c>
      <c r="K117" s="42">
        <v>965</v>
      </c>
    </row>
    <row r="118" spans="1:11" ht="28.5">
      <c r="A118" s="28" t="s">
        <v>2759</v>
      </c>
      <c r="B118" s="28">
        <v>94027630485</v>
      </c>
      <c r="C118" s="28" t="s">
        <v>2552</v>
      </c>
      <c r="D118" s="41" t="s">
        <v>2760</v>
      </c>
      <c r="E118" s="39" t="s">
        <v>708</v>
      </c>
      <c r="F118" s="41" t="s">
        <v>2756</v>
      </c>
      <c r="G118" s="28" t="str">
        <f t="shared" si="1"/>
        <v>TOZZI TOMMASO</v>
      </c>
      <c r="H118" s="40">
        <v>9945</v>
      </c>
      <c r="I118" s="33">
        <v>45126</v>
      </c>
      <c r="J118" s="33">
        <v>45253</v>
      </c>
      <c r="K118" s="42">
        <v>9945</v>
      </c>
    </row>
    <row r="119" spans="1:11" ht="28.5">
      <c r="A119" s="28" t="s">
        <v>2761</v>
      </c>
      <c r="B119" s="28">
        <v>94027630485</v>
      </c>
      <c r="C119" s="28" t="s">
        <v>2552</v>
      </c>
      <c r="D119" s="41" t="s">
        <v>2762</v>
      </c>
      <c r="E119" s="39" t="s">
        <v>708</v>
      </c>
      <c r="F119" s="41" t="s">
        <v>2616</v>
      </c>
      <c r="G119" s="28" t="str">
        <f t="shared" si="1"/>
        <v>VERNICE FRESKA</v>
      </c>
      <c r="H119" s="40">
        <v>387.45</v>
      </c>
      <c r="I119" s="33">
        <v>45126</v>
      </c>
      <c r="J119" s="33">
        <v>45128</v>
      </c>
      <c r="K119" s="42">
        <v>387.45</v>
      </c>
    </row>
    <row r="120" spans="1:11" ht="28.5">
      <c r="A120" s="28" t="s">
        <v>2763</v>
      </c>
      <c r="B120" s="28">
        <v>94027630485</v>
      </c>
      <c r="C120" s="28" t="s">
        <v>2552</v>
      </c>
      <c r="D120" s="41" t="s">
        <v>2764</v>
      </c>
      <c r="E120" s="39" t="s">
        <v>733</v>
      </c>
      <c r="F120" s="41" t="s">
        <v>2765</v>
      </c>
      <c r="G120" s="28"/>
      <c r="H120" s="43"/>
      <c r="I120" s="28"/>
      <c r="J120" s="28"/>
      <c r="K120" s="42"/>
    </row>
    <row r="121" spans="1:11" ht="28.5">
      <c r="A121" s="28" t="s">
        <v>2763</v>
      </c>
      <c r="B121" s="28">
        <v>94027630485</v>
      </c>
      <c r="C121" s="28" t="s">
        <v>2552</v>
      </c>
      <c r="D121" s="41" t="s">
        <v>2764</v>
      </c>
      <c r="E121" s="39" t="s">
        <v>733</v>
      </c>
      <c r="F121" s="41" t="s">
        <v>2616</v>
      </c>
      <c r="G121" s="28" t="str">
        <f t="shared" si="1"/>
        <v>VERNICE FRESKA</v>
      </c>
      <c r="H121" s="40">
        <v>2296</v>
      </c>
      <c r="I121" s="33">
        <v>45126</v>
      </c>
      <c r="J121" s="33">
        <v>45230</v>
      </c>
      <c r="K121" s="42">
        <v>2296</v>
      </c>
    </row>
    <row r="122" spans="1:11" ht="28.5">
      <c r="A122" s="28" t="s">
        <v>2763</v>
      </c>
      <c r="B122" s="28">
        <v>94027630485</v>
      </c>
      <c r="C122" s="28" t="s">
        <v>2552</v>
      </c>
      <c r="D122" s="41" t="s">
        <v>2764</v>
      </c>
      <c r="E122" s="39" t="s">
        <v>733</v>
      </c>
      <c r="F122" s="41" t="s">
        <v>2766</v>
      </c>
      <c r="G122" s="28"/>
      <c r="H122" s="40"/>
      <c r="I122" s="28"/>
      <c r="J122" s="28"/>
      <c r="K122" s="42"/>
    </row>
    <row r="123" spans="1:11" ht="28.5">
      <c r="A123" s="28" t="s">
        <v>2763</v>
      </c>
      <c r="B123" s="28">
        <v>94027630485</v>
      </c>
      <c r="C123" s="28" t="s">
        <v>2552</v>
      </c>
      <c r="D123" s="41" t="s">
        <v>2764</v>
      </c>
      <c r="E123" s="39" t="s">
        <v>733</v>
      </c>
      <c r="F123" s="41" t="s">
        <v>2767</v>
      </c>
      <c r="G123" s="28"/>
      <c r="H123" s="40"/>
      <c r="I123" s="28"/>
      <c r="J123" s="28"/>
      <c r="K123" s="42"/>
    </row>
    <row r="124" spans="1:11" ht="28.5">
      <c r="A124" s="28" t="s">
        <v>2763</v>
      </c>
      <c r="B124" s="28">
        <v>94027630485</v>
      </c>
      <c r="C124" s="28" t="s">
        <v>2552</v>
      </c>
      <c r="D124" s="41" t="s">
        <v>2764</v>
      </c>
      <c r="E124" s="39" t="s">
        <v>733</v>
      </c>
      <c r="F124" s="41" t="s">
        <v>2768</v>
      </c>
      <c r="G124" s="28"/>
      <c r="H124" s="40"/>
      <c r="I124" s="28"/>
      <c r="J124" s="28"/>
      <c r="K124" s="42"/>
    </row>
    <row r="125" spans="1:11" ht="28.5">
      <c r="A125" s="28" t="s">
        <v>2763</v>
      </c>
      <c r="B125" s="28">
        <v>94027630485</v>
      </c>
      <c r="C125" s="28" t="s">
        <v>2552</v>
      </c>
      <c r="D125" s="41" t="s">
        <v>2764</v>
      </c>
      <c r="E125" s="39" t="s">
        <v>733</v>
      </c>
      <c r="F125" s="41" t="s">
        <v>2769</v>
      </c>
      <c r="G125" s="28"/>
      <c r="H125" s="40"/>
      <c r="I125" s="28"/>
      <c r="J125" s="28"/>
      <c r="K125" s="42"/>
    </row>
    <row r="126" spans="1:11" ht="28.5">
      <c r="A126" s="28" t="s">
        <v>2763</v>
      </c>
      <c r="B126" s="28">
        <v>94027630485</v>
      </c>
      <c r="C126" s="28" t="s">
        <v>2552</v>
      </c>
      <c r="D126" s="41" t="s">
        <v>2764</v>
      </c>
      <c r="E126" s="39" t="s">
        <v>733</v>
      </c>
      <c r="F126" s="41" t="s">
        <v>2770</v>
      </c>
      <c r="G126" s="28"/>
      <c r="H126" s="40"/>
      <c r="I126" s="28"/>
      <c r="J126" s="28"/>
      <c r="K126" s="42"/>
    </row>
    <row r="127" spans="1:11" ht="28.5">
      <c r="A127" s="28" t="s">
        <v>2763</v>
      </c>
      <c r="B127" s="28">
        <v>94027630485</v>
      </c>
      <c r="C127" s="28" t="s">
        <v>2552</v>
      </c>
      <c r="D127" s="41" t="s">
        <v>2764</v>
      </c>
      <c r="E127" s="39" t="s">
        <v>733</v>
      </c>
      <c r="F127" s="41" t="s">
        <v>2771</v>
      </c>
      <c r="G127" s="28"/>
      <c r="H127" s="40"/>
      <c r="I127" s="28"/>
      <c r="J127" s="28"/>
      <c r="K127" s="42"/>
    </row>
    <row r="128" spans="1:11" ht="28.5">
      <c r="A128" s="28" t="s">
        <v>2763</v>
      </c>
      <c r="B128" s="28">
        <v>94027630485</v>
      </c>
      <c r="C128" s="28" t="s">
        <v>2552</v>
      </c>
      <c r="D128" s="41" t="s">
        <v>2764</v>
      </c>
      <c r="E128" s="39" t="s">
        <v>733</v>
      </c>
      <c r="F128" s="41" t="s">
        <v>2772</v>
      </c>
      <c r="G128" s="28"/>
      <c r="H128" s="40"/>
      <c r="I128" s="28"/>
      <c r="J128" s="28"/>
      <c r="K128" s="42"/>
    </row>
    <row r="129" spans="1:11" ht="28.5">
      <c r="A129" s="28" t="s">
        <v>2763</v>
      </c>
      <c r="B129" s="28">
        <v>94027630485</v>
      </c>
      <c r="C129" s="28" t="s">
        <v>2552</v>
      </c>
      <c r="D129" s="41" t="s">
        <v>2764</v>
      </c>
      <c r="E129" s="39" t="s">
        <v>733</v>
      </c>
      <c r="F129" s="41" t="s">
        <v>2773</v>
      </c>
      <c r="G129" s="28"/>
      <c r="H129" s="40"/>
      <c r="I129" s="28"/>
      <c r="J129" s="28"/>
      <c r="K129" s="42"/>
    </row>
    <row r="130" spans="1:11" ht="57">
      <c r="A130" s="28" t="s">
        <v>2774</v>
      </c>
      <c r="B130" s="28">
        <v>94027630485</v>
      </c>
      <c r="C130" s="28" t="s">
        <v>2552</v>
      </c>
      <c r="D130" s="41" t="s">
        <v>2775</v>
      </c>
      <c r="E130" s="39" t="s">
        <v>733</v>
      </c>
      <c r="F130" s="41" t="s">
        <v>2776</v>
      </c>
      <c r="G130" s="28"/>
      <c r="H130" s="43"/>
      <c r="I130" s="28"/>
      <c r="J130" s="28"/>
      <c r="K130" s="42"/>
    </row>
    <row r="131" spans="1:11" ht="57">
      <c r="A131" s="28" t="s">
        <v>2774</v>
      </c>
      <c r="B131" s="28">
        <v>94027630485</v>
      </c>
      <c r="C131" s="28" t="s">
        <v>2552</v>
      </c>
      <c r="D131" s="41" t="s">
        <v>2775</v>
      </c>
      <c r="E131" s="39" t="s">
        <v>733</v>
      </c>
      <c r="F131" s="41" t="s">
        <v>2777</v>
      </c>
      <c r="G131" s="28"/>
      <c r="H131" s="40"/>
      <c r="I131" s="28"/>
      <c r="J131" s="28"/>
      <c r="K131" s="42"/>
    </row>
    <row r="132" spans="1:11" ht="57">
      <c r="A132" s="28" t="s">
        <v>2774</v>
      </c>
      <c r="B132" s="28">
        <v>94027630485</v>
      </c>
      <c r="C132" s="28" t="s">
        <v>2552</v>
      </c>
      <c r="D132" s="41" t="s">
        <v>2775</v>
      </c>
      <c r="E132" s="39" t="s">
        <v>733</v>
      </c>
      <c r="F132" s="41" t="s">
        <v>2778</v>
      </c>
      <c r="G132" s="28"/>
      <c r="H132" s="40"/>
      <c r="I132" s="28"/>
      <c r="J132" s="28"/>
      <c r="K132" s="42"/>
    </row>
    <row r="133" spans="1:11" ht="57">
      <c r="A133" s="28" t="s">
        <v>2774</v>
      </c>
      <c r="B133" s="28">
        <v>94027630485</v>
      </c>
      <c r="C133" s="28" t="s">
        <v>2552</v>
      </c>
      <c r="D133" s="41" t="s">
        <v>2775</v>
      </c>
      <c r="E133" s="39" t="s">
        <v>733</v>
      </c>
      <c r="F133" s="41" t="s">
        <v>2779</v>
      </c>
      <c r="G133" s="28"/>
      <c r="H133" s="40"/>
      <c r="I133" s="28"/>
      <c r="J133" s="28"/>
      <c r="K133" s="42"/>
    </row>
    <row r="134" spans="1:11" ht="57">
      <c r="A134" s="28" t="s">
        <v>2774</v>
      </c>
      <c r="B134" s="28">
        <v>94027630485</v>
      </c>
      <c r="C134" s="28" t="s">
        <v>2552</v>
      </c>
      <c r="D134" s="41" t="s">
        <v>2775</v>
      </c>
      <c r="E134" s="39" t="s">
        <v>733</v>
      </c>
      <c r="F134" s="41" t="s">
        <v>2780</v>
      </c>
      <c r="G134" s="28"/>
      <c r="H134" s="40"/>
      <c r="I134" s="28"/>
      <c r="J134" s="28"/>
      <c r="K134" s="42"/>
    </row>
    <row r="135" spans="1:11" ht="57">
      <c r="A135" s="28" t="s">
        <v>2774</v>
      </c>
      <c r="B135" s="28">
        <v>94027630485</v>
      </c>
      <c r="C135" s="28" t="s">
        <v>2552</v>
      </c>
      <c r="D135" s="41" t="s">
        <v>2775</v>
      </c>
      <c r="E135" s="39" t="s">
        <v>733</v>
      </c>
      <c r="F135" s="41" t="s">
        <v>2781</v>
      </c>
      <c r="G135" s="28"/>
      <c r="H135" s="40"/>
      <c r="I135" s="28"/>
      <c r="J135" s="28"/>
      <c r="K135" s="42"/>
    </row>
    <row r="136" spans="1:11" ht="57">
      <c r="A136" s="28" t="s">
        <v>2774</v>
      </c>
      <c r="B136" s="28">
        <v>94027630485</v>
      </c>
      <c r="C136" s="28" t="s">
        <v>2552</v>
      </c>
      <c r="D136" s="41" t="s">
        <v>2775</v>
      </c>
      <c r="E136" s="39" t="s">
        <v>733</v>
      </c>
      <c r="F136" s="41" t="s">
        <v>2782</v>
      </c>
      <c r="G136" s="28"/>
      <c r="H136" s="40"/>
      <c r="I136" s="28"/>
      <c r="J136" s="28"/>
      <c r="K136" s="42"/>
    </row>
    <row r="137" spans="1:11" ht="57">
      <c r="A137" s="28" t="s">
        <v>2774</v>
      </c>
      <c r="B137" s="28">
        <v>94027630485</v>
      </c>
      <c r="C137" s="28" t="s">
        <v>2552</v>
      </c>
      <c r="D137" s="41" t="s">
        <v>2775</v>
      </c>
      <c r="E137" s="39" t="s">
        <v>733</v>
      </c>
      <c r="F137" s="41" t="s">
        <v>2783</v>
      </c>
      <c r="G137" s="28" t="str">
        <f t="shared" ref="G137:G176" si="2">IF(H137&lt;&gt;"",F137,)</f>
        <v>ABS INGEGNERIA SRL</v>
      </c>
      <c r="H137" s="40">
        <v>31000</v>
      </c>
      <c r="I137" s="33">
        <v>45131</v>
      </c>
      <c r="J137" s="28"/>
      <c r="K137" s="42">
        <v>0</v>
      </c>
    </row>
    <row r="138" spans="1:11" ht="57">
      <c r="A138" s="28" t="s">
        <v>2774</v>
      </c>
      <c r="B138" s="28">
        <v>94027630485</v>
      </c>
      <c r="C138" s="28" t="s">
        <v>2552</v>
      </c>
      <c r="D138" s="41" t="s">
        <v>2775</v>
      </c>
      <c r="E138" s="39" t="s">
        <v>733</v>
      </c>
      <c r="F138" s="41" t="s">
        <v>2784</v>
      </c>
      <c r="G138" s="28"/>
      <c r="H138" s="40"/>
      <c r="I138" s="28"/>
      <c r="J138" s="28"/>
      <c r="K138" s="42"/>
    </row>
    <row r="139" spans="1:11" ht="57">
      <c r="A139" s="28" t="s">
        <v>2774</v>
      </c>
      <c r="B139" s="28">
        <v>94027630485</v>
      </c>
      <c r="C139" s="28" t="s">
        <v>2552</v>
      </c>
      <c r="D139" s="41" t="s">
        <v>2775</v>
      </c>
      <c r="E139" s="39" t="s">
        <v>733</v>
      </c>
      <c r="F139" s="41" t="s">
        <v>2785</v>
      </c>
      <c r="G139" s="28"/>
      <c r="H139" s="40"/>
      <c r="I139" s="28"/>
      <c r="J139" s="28"/>
      <c r="K139" s="42"/>
    </row>
    <row r="140" spans="1:11" ht="28.5">
      <c r="A140" s="28" t="s">
        <v>2786</v>
      </c>
      <c r="B140" s="28">
        <v>94027630485</v>
      </c>
      <c r="C140" s="28" t="s">
        <v>2552</v>
      </c>
      <c r="D140" s="41" t="s">
        <v>2787</v>
      </c>
      <c r="E140" s="39" t="s">
        <v>708</v>
      </c>
      <c r="F140" s="41" t="s">
        <v>2594</v>
      </c>
      <c r="G140" s="28" t="str">
        <f t="shared" si="2"/>
        <v>EDILRAVAGLI</v>
      </c>
      <c r="H140" s="40">
        <v>2240</v>
      </c>
      <c r="I140" s="33">
        <v>45160</v>
      </c>
      <c r="J140" s="33">
        <v>45162</v>
      </c>
      <c r="K140" s="42">
        <v>2240</v>
      </c>
    </row>
    <row r="141" spans="1:11" ht="28.5">
      <c r="A141" s="28" t="s">
        <v>2788</v>
      </c>
      <c r="B141" s="28">
        <v>94027630485</v>
      </c>
      <c r="C141" s="28" t="s">
        <v>2552</v>
      </c>
      <c r="D141" s="41" t="s">
        <v>2789</v>
      </c>
      <c r="E141" s="39" t="s">
        <v>708</v>
      </c>
      <c r="F141" s="41" t="s">
        <v>2568</v>
      </c>
      <c r="G141" s="28" t="str">
        <f t="shared" si="2"/>
        <v>R.F. ANTINCENDIO</v>
      </c>
      <c r="H141" s="40">
        <v>370</v>
      </c>
      <c r="I141" s="33">
        <v>45160</v>
      </c>
      <c r="J141" s="33">
        <v>45181</v>
      </c>
      <c r="K141" s="42">
        <v>370</v>
      </c>
    </row>
    <row r="142" spans="1:11" ht="42.75">
      <c r="A142" s="28" t="s">
        <v>2790</v>
      </c>
      <c r="B142" s="28">
        <v>94027630485</v>
      </c>
      <c r="C142" s="28" t="s">
        <v>2552</v>
      </c>
      <c r="D142" s="41" t="s">
        <v>2791</v>
      </c>
      <c r="E142" s="39" t="s">
        <v>708</v>
      </c>
      <c r="F142" s="41" t="s">
        <v>2792</v>
      </c>
      <c r="G142" s="28" t="str">
        <f t="shared" si="2"/>
        <v>FRANCESCO GHELLI</v>
      </c>
      <c r="H142" s="40">
        <v>9000</v>
      </c>
      <c r="I142" s="33">
        <v>45160</v>
      </c>
      <c r="J142" s="33">
        <v>45291</v>
      </c>
      <c r="K142" s="42">
        <v>0</v>
      </c>
    </row>
    <row r="143" spans="1:11" ht="28.5">
      <c r="A143" s="28" t="s">
        <v>2793</v>
      </c>
      <c r="B143" s="28">
        <v>94027630485</v>
      </c>
      <c r="C143" s="28" t="s">
        <v>2552</v>
      </c>
      <c r="D143" s="41" t="s">
        <v>2794</v>
      </c>
      <c r="E143" s="39" t="s">
        <v>708</v>
      </c>
      <c r="F143" s="41" t="s">
        <v>2795</v>
      </c>
      <c r="G143" s="28" t="str">
        <f t="shared" si="2"/>
        <v>GRUPPO GALAGANT</v>
      </c>
      <c r="H143" s="40">
        <v>239</v>
      </c>
      <c r="I143" s="33">
        <v>45160</v>
      </c>
      <c r="J143" s="28"/>
      <c r="K143" s="42">
        <v>0</v>
      </c>
    </row>
    <row r="144" spans="1:11" ht="28.5">
      <c r="A144" s="28" t="s">
        <v>2796</v>
      </c>
      <c r="B144" s="28">
        <v>94027630485</v>
      </c>
      <c r="C144" s="28" t="s">
        <v>2552</v>
      </c>
      <c r="D144" s="41" t="s">
        <v>2797</v>
      </c>
      <c r="E144" s="39" t="s">
        <v>708</v>
      </c>
      <c r="F144" s="41" t="s">
        <v>2643</v>
      </c>
      <c r="G144" s="28" t="str">
        <f t="shared" si="2"/>
        <v>OLMO GARDEN</v>
      </c>
      <c r="H144" s="40">
        <v>103.1</v>
      </c>
      <c r="I144" s="33">
        <v>45170</v>
      </c>
      <c r="J144" s="33">
        <v>45198</v>
      </c>
      <c r="K144" s="42">
        <v>103.1</v>
      </c>
    </row>
    <row r="145" spans="1:12" ht="28.5">
      <c r="A145" s="28" t="s">
        <v>2798</v>
      </c>
      <c r="B145" s="28">
        <v>94027630485</v>
      </c>
      <c r="C145" s="28" t="s">
        <v>2552</v>
      </c>
      <c r="D145" s="41" t="s">
        <v>2799</v>
      </c>
      <c r="E145" s="39" t="s">
        <v>708</v>
      </c>
      <c r="F145" s="41" t="s">
        <v>2800</v>
      </c>
      <c r="G145" s="28" t="str">
        <f t="shared" si="2"/>
        <v>CITTI</v>
      </c>
      <c r="H145" s="40">
        <v>12</v>
      </c>
      <c r="I145" s="33">
        <v>45174</v>
      </c>
      <c r="J145" s="33">
        <v>45181</v>
      </c>
      <c r="K145" s="42">
        <v>12</v>
      </c>
    </row>
    <row r="146" spans="1:12" ht="28.5">
      <c r="A146" s="28" t="s">
        <v>2801</v>
      </c>
      <c r="B146" s="28">
        <v>94027630485</v>
      </c>
      <c r="C146" s="28" t="s">
        <v>2552</v>
      </c>
      <c r="D146" s="41" t="s">
        <v>2802</v>
      </c>
      <c r="E146" s="39" t="s">
        <v>708</v>
      </c>
      <c r="F146" s="41" t="s">
        <v>2568</v>
      </c>
      <c r="G146" s="28" t="str">
        <f t="shared" si="2"/>
        <v>R.F. ANTINCENDIO</v>
      </c>
      <c r="H146" s="40">
        <v>840</v>
      </c>
      <c r="I146" s="33">
        <v>45174</v>
      </c>
      <c r="J146" s="33">
        <v>45196</v>
      </c>
      <c r="K146" s="42">
        <v>840</v>
      </c>
    </row>
    <row r="147" spans="1:12" ht="28.5">
      <c r="A147" s="28" t="s">
        <v>2803</v>
      </c>
      <c r="B147" s="28">
        <v>94027630485</v>
      </c>
      <c r="C147" s="28" t="s">
        <v>2552</v>
      </c>
      <c r="D147" s="41" t="s">
        <v>2804</v>
      </c>
      <c r="E147" s="39" t="s">
        <v>708</v>
      </c>
      <c r="F147" s="41" t="s">
        <v>2582</v>
      </c>
      <c r="G147" s="28" t="str">
        <f t="shared" si="2"/>
        <v>RESH</v>
      </c>
      <c r="H147" s="40">
        <v>152.88</v>
      </c>
      <c r="I147" s="33">
        <v>45174</v>
      </c>
      <c r="J147" s="33">
        <v>45227</v>
      </c>
      <c r="K147" s="42">
        <v>152.88</v>
      </c>
    </row>
    <row r="148" spans="1:12" ht="28.5">
      <c r="A148" s="28" t="s">
        <v>2805</v>
      </c>
      <c r="B148" s="28">
        <v>94027630485</v>
      </c>
      <c r="C148" s="28" t="s">
        <v>2552</v>
      </c>
      <c r="D148" s="41" t="s">
        <v>2806</v>
      </c>
      <c r="E148" s="39" t="s">
        <v>708</v>
      </c>
      <c r="F148" s="41" t="s">
        <v>2557</v>
      </c>
      <c r="G148" s="28" t="str">
        <f t="shared" si="2"/>
        <v>SIMEV</v>
      </c>
      <c r="H148" s="40">
        <v>786</v>
      </c>
      <c r="I148" s="33">
        <v>45176</v>
      </c>
      <c r="J148" s="33">
        <v>45182</v>
      </c>
      <c r="K148" s="42">
        <v>786</v>
      </c>
    </row>
    <row r="149" spans="1:12" ht="28.5">
      <c r="A149" s="28" t="s">
        <v>2807</v>
      </c>
      <c r="B149" s="28">
        <v>94027630485</v>
      </c>
      <c r="C149" s="28" t="s">
        <v>2552</v>
      </c>
      <c r="D149" s="41" t="s">
        <v>2808</v>
      </c>
      <c r="E149" s="39" t="s">
        <v>708</v>
      </c>
      <c r="F149" s="41" t="s">
        <v>2557</v>
      </c>
      <c r="G149" s="28" t="str">
        <f t="shared" si="2"/>
        <v>SIMEV</v>
      </c>
      <c r="H149" s="40">
        <v>1783</v>
      </c>
      <c r="I149" s="33">
        <v>45176</v>
      </c>
      <c r="J149" s="33">
        <v>45275</v>
      </c>
      <c r="K149" s="42">
        <v>1783</v>
      </c>
    </row>
    <row r="150" spans="1:12" ht="28.5">
      <c r="A150" s="28" t="s">
        <v>2809</v>
      </c>
      <c r="B150" s="28">
        <v>94027630485</v>
      </c>
      <c r="C150" s="28" t="s">
        <v>2552</v>
      </c>
      <c r="D150" s="41" t="s">
        <v>2810</v>
      </c>
      <c r="E150" s="39" t="s">
        <v>708</v>
      </c>
      <c r="F150" s="41" t="s">
        <v>2643</v>
      </c>
      <c r="G150" s="28" t="str">
        <f t="shared" si="2"/>
        <v>OLMO GARDEN</v>
      </c>
      <c r="H150" s="40">
        <v>163.58000000000001</v>
      </c>
      <c r="I150" s="33">
        <v>45184</v>
      </c>
      <c r="J150" s="33">
        <v>45258</v>
      </c>
      <c r="K150" s="42">
        <v>163.58000000000001</v>
      </c>
    </row>
    <row r="151" spans="1:12" ht="30">
      <c r="A151" s="28" t="s">
        <v>2811</v>
      </c>
      <c r="B151" s="28">
        <v>94027630485</v>
      </c>
      <c r="C151" s="28" t="s">
        <v>2552</v>
      </c>
      <c r="D151" s="41" t="s">
        <v>2812</v>
      </c>
      <c r="E151" s="39" t="s">
        <v>708</v>
      </c>
      <c r="F151" s="41" t="s">
        <v>2813</v>
      </c>
      <c r="G151" s="28" t="str">
        <f t="shared" si="2"/>
        <v>FERRRAMENTA CECCOTTI</v>
      </c>
      <c r="H151" s="40">
        <v>686</v>
      </c>
      <c r="I151" s="33">
        <v>45184</v>
      </c>
      <c r="J151" s="33">
        <v>45237</v>
      </c>
      <c r="K151" s="42">
        <v>686</v>
      </c>
    </row>
    <row r="152" spans="1:12" ht="28.5">
      <c r="A152" s="28" t="s">
        <v>2814</v>
      </c>
      <c r="B152" s="28">
        <v>94027630485</v>
      </c>
      <c r="C152" s="28" t="s">
        <v>2552</v>
      </c>
      <c r="D152" s="41" t="s">
        <v>2815</v>
      </c>
      <c r="E152" s="39" t="s">
        <v>708</v>
      </c>
      <c r="F152" s="41" t="s">
        <v>2816</v>
      </c>
      <c r="G152" s="28" t="str">
        <f t="shared" si="2"/>
        <v>LOCALNET</v>
      </c>
      <c r="H152" s="40">
        <v>186.05</v>
      </c>
      <c r="I152" s="33">
        <v>45187</v>
      </c>
      <c r="J152" s="33">
        <v>45197</v>
      </c>
      <c r="K152" s="42">
        <v>186.05</v>
      </c>
    </row>
    <row r="153" spans="1:12" ht="28.5">
      <c r="A153" s="28" t="s">
        <v>2817</v>
      </c>
      <c r="B153" s="28">
        <v>94027630485</v>
      </c>
      <c r="C153" s="28" t="s">
        <v>2552</v>
      </c>
      <c r="D153" s="41" t="s">
        <v>2818</v>
      </c>
      <c r="E153" s="39" t="s">
        <v>708</v>
      </c>
      <c r="F153" s="41" t="s">
        <v>2819</v>
      </c>
      <c r="G153" s="28" t="str">
        <f t="shared" si="2"/>
        <v>SIMA</v>
      </c>
      <c r="H153" s="40">
        <v>75</v>
      </c>
      <c r="I153" s="33">
        <v>45195</v>
      </c>
      <c r="J153" s="33">
        <v>45195</v>
      </c>
      <c r="K153" s="42">
        <v>75</v>
      </c>
    </row>
    <row r="154" spans="1:12" ht="28.5">
      <c r="A154" s="28" t="s">
        <v>2820</v>
      </c>
      <c r="B154" s="28">
        <v>94027630485</v>
      </c>
      <c r="C154" s="28" t="s">
        <v>2552</v>
      </c>
      <c r="D154" s="41" t="s">
        <v>2821</v>
      </c>
      <c r="E154" s="39" t="s">
        <v>708</v>
      </c>
      <c r="F154" s="41" t="s">
        <v>2795</v>
      </c>
      <c r="G154" s="28" t="str">
        <f t="shared" si="2"/>
        <v>GRUPPO GALAGANT</v>
      </c>
      <c r="H154" s="40">
        <v>1317.4</v>
      </c>
      <c r="I154" s="33">
        <v>45196</v>
      </c>
      <c r="J154" s="33">
        <v>45282</v>
      </c>
      <c r="K154" s="42">
        <v>1317.4</v>
      </c>
    </row>
    <row r="155" spans="1:12" ht="30">
      <c r="A155" s="28" t="s">
        <v>2822</v>
      </c>
      <c r="B155" s="28">
        <v>94027630485</v>
      </c>
      <c r="C155" s="28" t="s">
        <v>2552</v>
      </c>
      <c r="D155" s="41" t="s">
        <v>2823</v>
      </c>
      <c r="E155" s="39" t="s">
        <v>708</v>
      </c>
      <c r="F155" s="41" t="s">
        <v>2571</v>
      </c>
      <c r="G155" s="28" t="str">
        <f t="shared" si="2"/>
        <v>FERRAMENTA CECCOTTI</v>
      </c>
      <c r="H155" s="40">
        <v>335</v>
      </c>
      <c r="I155" s="28"/>
      <c r="J155" s="28"/>
      <c r="K155" s="42"/>
      <c r="L155" t="s">
        <v>2981</v>
      </c>
    </row>
    <row r="156" spans="1:12" ht="28.5">
      <c r="A156" s="28" t="s">
        <v>2824</v>
      </c>
      <c r="B156" s="28">
        <v>94027630485</v>
      </c>
      <c r="C156" s="28" t="s">
        <v>2552</v>
      </c>
      <c r="D156" s="41" t="s">
        <v>2825</v>
      </c>
      <c r="E156" s="39" t="s">
        <v>708</v>
      </c>
      <c r="F156" s="41" t="s">
        <v>2557</v>
      </c>
      <c r="G156" s="28" t="str">
        <f t="shared" si="2"/>
        <v>SIMEV</v>
      </c>
      <c r="H156" s="40">
        <v>3300</v>
      </c>
      <c r="I156" s="33">
        <v>45197</v>
      </c>
      <c r="J156" s="33">
        <v>45282</v>
      </c>
      <c r="K156" s="42">
        <v>3300</v>
      </c>
    </row>
    <row r="157" spans="1:12" ht="30">
      <c r="A157" s="28" t="s">
        <v>2826</v>
      </c>
      <c r="B157" s="28">
        <v>94027630485</v>
      </c>
      <c r="C157" s="28" t="s">
        <v>2552</v>
      </c>
      <c r="D157" s="41" t="s">
        <v>2827</v>
      </c>
      <c r="E157" s="39" t="s">
        <v>708</v>
      </c>
      <c r="F157" s="41" t="s">
        <v>2828</v>
      </c>
      <c r="G157" s="28" t="str">
        <f t="shared" si="2"/>
        <v>TEMPOTEMPO EVOLUTION</v>
      </c>
      <c r="H157" s="40">
        <v>196</v>
      </c>
      <c r="I157" s="33">
        <v>45201</v>
      </c>
      <c r="J157" s="28" t="s">
        <v>2829</v>
      </c>
      <c r="K157" s="42">
        <v>98</v>
      </c>
    </row>
    <row r="158" spans="1:12" ht="28.5">
      <c r="A158" s="28" t="s">
        <v>2830</v>
      </c>
      <c r="B158" s="28">
        <v>94027630485</v>
      </c>
      <c r="C158" s="28" t="s">
        <v>2552</v>
      </c>
      <c r="D158" s="41" t="s">
        <v>2831</v>
      </c>
      <c r="E158" s="39" t="s">
        <v>708</v>
      </c>
      <c r="F158" s="41" t="s">
        <v>2557</v>
      </c>
      <c r="G158" s="28" t="str">
        <f t="shared" si="2"/>
        <v>SIMEV</v>
      </c>
      <c r="H158" s="40">
        <v>527</v>
      </c>
      <c r="I158" s="33">
        <v>45212</v>
      </c>
      <c r="J158" s="33">
        <v>45223</v>
      </c>
      <c r="K158" s="42">
        <v>527</v>
      </c>
    </row>
    <row r="159" spans="1:12" ht="28.5">
      <c r="A159" s="28" t="s">
        <v>2832</v>
      </c>
      <c r="B159" s="28">
        <v>94027630485</v>
      </c>
      <c r="C159" s="28" t="s">
        <v>2552</v>
      </c>
      <c r="D159" s="41" t="s">
        <v>2833</v>
      </c>
      <c r="E159" s="39" t="s">
        <v>708</v>
      </c>
      <c r="F159" s="41" t="s">
        <v>2834</v>
      </c>
      <c r="G159" s="28" t="str">
        <f t="shared" si="2"/>
        <v>SIDEL</v>
      </c>
      <c r="H159" s="40">
        <v>390</v>
      </c>
      <c r="I159" s="33">
        <v>45216</v>
      </c>
      <c r="J159" s="33">
        <v>45253</v>
      </c>
      <c r="K159" s="42">
        <v>390</v>
      </c>
    </row>
    <row r="160" spans="1:12" ht="28.5">
      <c r="A160" s="28" t="s">
        <v>2835</v>
      </c>
      <c r="B160" s="28">
        <v>94027630485</v>
      </c>
      <c r="C160" s="28" t="s">
        <v>2552</v>
      </c>
      <c r="D160" s="41" t="s">
        <v>2836</v>
      </c>
      <c r="E160" s="39" t="s">
        <v>708</v>
      </c>
      <c r="F160" s="41" t="s">
        <v>2837</v>
      </c>
      <c r="G160" s="28" t="str">
        <f t="shared" si="2"/>
        <v>SANTELLI VETRI</v>
      </c>
      <c r="H160" s="40">
        <v>220</v>
      </c>
      <c r="I160" s="33">
        <v>45216</v>
      </c>
      <c r="J160" s="33">
        <v>45287</v>
      </c>
      <c r="K160" s="42">
        <v>0</v>
      </c>
    </row>
    <row r="161" spans="1:11" ht="28.5">
      <c r="A161" s="28" t="s">
        <v>2838</v>
      </c>
      <c r="B161" s="28">
        <v>94027630485</v>
      </c>
      <c r="C161" s="28" t="s">
        <v>2552</v>
      </c>
      <c r="D161" s="41" t="s">
        <v>2839</v>
      </c>
      <c r="E161" s="39" t="s">
        <v>708</v>
      </c>
      <c r="F161" s="41" t="s">
        <v>2840</v>
      </c>
      <c r="G161" s="28" t="str">
        <f t="shared" si="2"/>
        <v>LA PIROLA</v>
      </c>
      <c r="H161" s="40">
        <v>260</v>
      </c>
      <c r="I161" s="33">
        <v>45216</v>
      </c>
      <c r="J161" s="33">
        <v>45237</v>
      </c>
      <c r="K161" s="42">
        <v>260</v>
      </c>
    </row>
    <row r="162" spans="1:11" ht="28.5">
      <c r="A162" s="28" t="s">
        <v>2841</v>
      </c>
      <c r="B162" s="28">
        <v>94027630485</v>
      </c>
      <c r="C162" s="28" t="s">
        <v>2552</v>
      </c>
      <c r="D162" s="41" t="s">
        <v>2842</v>
      </c>
      <c r="E162" s="39" t="s">
        <v>708</v>
      </c>
      <c r="F162" s="41" t="s">
        <v>2843</v>
      </c>
      <c r="G162" s="28" t="str">
        <f t="shared" si="2"/>
        <v>MARANGHI</v>
      </c>
      <c r="H162" s="40">
        <v>116.39</v>
      </c>
      <c r="I162" s="33">
        <v>45216</v>
      </c>
      <c r="J162" s="33">
        <v>45236</v>
      </c>
      <c r="K162" s="42">
        <v>116.39</v>
      </c>
    </row>
    <row r="163" spans="1:11" ht="28.5">
      <c r="A163" s="28" t="s">
        <v>2844</v>
      </c>
      <c r="B163" s="28">
        <v>94027630485</v>
      </c>
      <c r="C163" s="28" t="s">
        <v>2552</v>
      </c>
      <c r="D163" s="41" t="s">
        <v>2845</v>
      </c>
      <c r="E163" s="39" t="s">
        <v>708</v>
      </c>
      <c r="F163" s="41" t="s">
        <v>2585</v>
      </c>
      <c r="G163" s="28" t="str">
        <f t="shared" si="2"/>
        <v>SCHIOPPETTO GIULIA</v>
      </c>
      <c r="H163" s="40">
        <v>1200</v>
      </c>
      <c r="I163" s="33">
        <v>45200</v>
      </c>
      <c r="J163" s="33">
        <v>45291</v>
      </c>
      <c r="K163" s="42">
        <f>146.34+1077.66</f>
        <v>1224</v>
      </c>
    </row>
    <row r="164" spans="1:11" ht="30">
      <c r="A164" s="28" t="s">
        <v>2846</v>
      </c>
      <c r="B164" s="28">
        <v>94027630485</v>
      </c>
      <c r="C164" s="28" t="s">
        <v>2552</v>
      </c>
      <c r="D164" s="41" t="s">
        <v>2847</v>
      </c>
      <c r="E164" s="39" t="s">
        <v>708</v>
      </c>
      <c r="F164" s="41" t="s">
        <v>2622</v>
      </c>
      <c r="G164" s="28" t="str">
        <f t="shared" si="2"/>
        <v>VINCIARELLI MELANIA</v>
      </c>
      <c r="H164" s="40">
        <v>2400</v>
      </c>
      <c r="I164" s="33">
        <v>45200</v>
      </c>
      <c r="J164" s="33">
        <v>45291</v>
      </c>
      <c r="K164" s="42">
        <f>816+1600</f>
        <v>2416</v>
      </c>
    </row>
    <row r="165" spans="1:11" ht="28.5">
      <c r="A165" s="28" t="s">
        <v>2848</v>
      </c>
      <c r="B165" s="28">
        <v>94027630485</v>
      </c>
      <c r="C165" s="28" t="s">
        <v>2552</v>
      </c>
      <c r="D165" s="41" t="s">
        <v>2849</v>
      </c>
      <c r="E165" s="39" t="s">
        <v>708</v>
      </c>
      <c r="F165" s="41" t="s">
        <v>2616</v>
      </c>
      <c r="G165" s="28" t="str">
        <f t="shared" si="2"/>
        <v>VERNICE FRESKA</v>
      </c>
      <c r="H165" s="40">
        <v>109</v>
      </c>
      <c r="I165" s="33">
        <v>45216</v>
      </c>
      <c r="J165" s="33">
        <v>45239</v>
      </c>
      <c r="K165" s="42">
        <v>109</v>
      </c>
    </row>
    <row r="166" spans="1:11" ht="28.5">
      <c r="A166" s="28" t="s">
        <v>2850</v>
      </c>
      <c r="B166" s="28">
        <v>94027630485</v>
      </c>
      <c r="C166" s="28" t="s">
        <v>2552</v>
      </c>
      <c r="D166" s="41" t="s">
        <v>2851</v>
      </c>
      <c r="E166" s="39" t="s">
        <v>708</v>
      </c>
      <c r="F166" s="41" t="s">
        <v>2682</v>
      </c>
      <c r="G166" s="28" t="str">
        <f t="shared" si="2"/>
        <v>PACI ARREDAMENTI</v>
      </c>
      <c r="H166" s="40">
        <v>633</v>
      </c>
      <c r="I166" s="33">
        <v>45216</v>
      </c>
      <c r="J166" s="33">
        <v>45254</v>
      </c>
      <c r="K166" s="42">
        <v>633</v>
      </c>
    </row>
    <row r="167" spans="1:11" ht="28.5">
      <c r="A167" s="28" t="s">
        <v>2852</v>
      </c>
      <c r="B167" s="28">
        <v>94027630485</v>
      </c>
      <c r="C167" s="28" t="s">
        <v>2552</v>
      </c>
      <c r="D167" s="41" t="s">
        <v>2853</v>
      </c>
      <c r="E167" s="39" t="s">
        <v>733</v>
      </c>
      <c r="F167" s="41" t="s">
        <v>2854</v>
      </c>
      <c r="G167" s="28"/>
      <c r="H167" s="43"/>
      <c r="I167" s="28"/>
      <c r="J167" s="28"/>
      <c r="K167" s="42"/>
    </row>
    <row r="168" spans="1:11" ht="28.5">
      <c r="A168" s="28" t="s">
        <v>2852</v>
      </c>
      <c r="B168" s="28">
        <v>94027630485</v>
      </c>
      <c r="C168" s="28" t="s">
        <v>2552</v>
      </c>
      <c r="D168" s="41" t="s">
        <v>2853</v>
      </c>
      <c r="E168" s="39" t="s">
        <v>733</v>
      </c>
      <c r="F168" s="41" t="s">
        <v>2855</v>
      </c>
      <c r="G168" s="28"/>
      <c r="H168" s="40"/>
      <c r="I168" s="28"/>
      <c r="J168" s="28"/>
      <c r="K168" s="42"/>
    </row>
    <row r="169" spans="1:11" ht="28.5">
      <c r="A169" s="28" t="s">
        <v>2852</v>
      </c>
      <c r="B169" s="28">
        <v>94027630485</v>
      </c>
      <c r="C169" s="28" t="s">
        <v>2552</v>
      </c>
      <c r="D169" s="41" t="s">
        <v>2853</v>
      </c>
      <c r="E169" s="39" t="s">
        <v>733</v>
      </c>
      <c r="F169" s="41" t="s">
        <v>2856</v>
      </c>
      <c r="G169" s="28"/>
      <c r="H169" s="40"/>
      <c r="I169" s="28"/>
      <c r="J169" s="28"/>
      <c r="K169" s="42"/>
    </row>
    <row r="170" spans="1:11" ht="28.5">
      <c r="A170" s="28" t="s">
        <v>2852</v>
      </c>
      <c r="B170" s="28">
        <v>94027630485</v>
      </c>
      <c r="C170" s="28" t="s">
        <v>2552</v>
      </c>
      <c r="D170" s="41" t="s">
        <v>2853</v>
      </c>
      <c r="E170" s="39" t="s">
        <v>733</v>
      </c>
      <c r="F170" s="41" t="s">
        <v>2857</v>
      </c>
      <c r="G170" s="28"/>
      <c r="H170" s="40"/>
      <c r="I170" s="28"/>
      <c r="J170" s="28"/>
      <c r="K170" s="42"/>
    </row>
    <row r="171" spans="1:11" ht="28.5">
      <c r="A171" s="28" t="s">
        <v>2852</v>
      </c>
      <c r="B171" s="28">
        <v>94027630485</v>
      </c>
      <c r="C171" s="28" t="s">
        <v>2552</v>
      </c>
      <c r="D171" s="41" t="s">
        <v>2853</v>
      </c>
      <c r="E171" s="39" t="s">
        <v>733</v>
      </c>
      <c r="F171" s="41" t="s">
        <v>2858</v>
      </c>
      <c r="G171" s="28"/>
      <c r="H171" s="40"/>
      <c r="I171" s="28"/>
      <c r="J171" s="28"/>
      <c r="K171" s="42"/>
    </row>
    <row r="172" spans="1:11" ht="28.5">
      <c r="A172" s="28" t="s">
        <v>2852</v>
      </c>
      <c r="B172" s="28">
        <v>94027630485</v>
      </c>
      <c r="C172" s="28" t="s">
        <v>2552</v>
      </c>
      <c r="D172" s="41" t="s">
        <v>2853</v>
      </c>
      <c r="E172" s="39" t="s">
        <v>733</v>
      </c>
      <c r="F172" s="41" t="s">
        <v>2859</v>
      </c>
      <c r="G172" s="28"/>
      <c r="H172" s="40"/>
      <c r="I172" s="28"/>
      <c r="J172" s="28"/>
      <c r="K172" s="42"/>
    </row>
    <row r="173" spans="1:11" ht="28.5">
      <c r="A173" s="28" t="s">
        <v>2852</v>
      </c>
      <c r="B173" s="28">
        <v>94027630485</v>
      </c>
      <c r="C173" s="28" t="s">
        <v>2552</v>
      </c>
      <c r="D173" s="41" t="s">
        <v>2853</v>
      </c>
      <c r="E173" s="39" t="s">
        <v>733</v>
      </c>
      <c r="F173" s="41" t="s">
        <v>2860</v>
      </c>
      <c r="G173" s="28"/>
      <c r="H173" s="40"/>
      <c r="I173" s="28"/>
      <c r="J173" s="28"/>
      <c r="K173" s="42"/>
    </row>
    <row r="174" spans="1:11" ht="28.5">
      <c r="A174" s="28" t="s">
        <v>2852</v>
      </c>
      <c r="B174" s="28">
        <v>94027630485</v>
      </c>
      <c r="C174" s="28" t="s">
        <v>2552</v>
      </c>
      <c r="D174" s="41" t="s">
        <v>2853</v>
      </c>
      <c r="E174" s="39" t="s">
        <v>733</v>
      </c>
      <c r="F174" s="41" t="s">
        <v>2861</v>
      </c>
      <c r="G174" s="28"/>
      <c r="H174" s="40"/>
      <c r="I174" s="28"/>
      <c r="J174" s="28"/>
      <c r="K174" s="42"/>
    </row>
    <row r="175" spans="1:11" ht="28.5">
      <c r="A175" s="28" t="s">
        <v>2852</v>
      </c>
      <c r="B175" s="28">
        <v>94027630485</v>
      </c>
      <c r="C175" s="28" t="s">
        <v>2552</v>
      </c>
      <c r="D175" s="41" t="s">
        <v>2853</v>
      </c>
      <c r="E175" s="39" t="s">
        <v>733</v>
      </c>
      <c r="F175" s="41" t="s">
        <v>2698</v>
      </c>
      <c r="G175" s="28"/>
      <c r="H175" s="40"/>
      <c r="I175" s="28"/>
      <c r="J175" s="28"/>
      <c r="K175" s="42"/>
    </row>
    <row r="176" spans="1:11" ht="30">
      <c r="A176" s="28" t="s">
        <v>2852</v>
      </c>
      <c r="B176" s="28">
        <v>94027630485</v>
      </c>
      <c r="C176" s="28" t="s">
        <v>2552</v>
      </c>
      <c r="D176" s="41" t="s">
        <v>2853</v>
      </c>
      <c r="E176" s="39" t="s">
        <v>733</v>
      </c>
      <c r="F176" s="41" t="s">
        <v>2862</v>
      </c>
      <c r="G176" s="28" t="str">
        <f t="shared" si="2"/>
        <v>TUTTOCARTA FIRENZE SRL</v>
      </c>
      <c r="H176" s="40">
        <v>1000</v>
      </c>
      <c r="I176" s="33">
        <v>45217</v>
      </c>
      <c r="J176" s="33">
        <v>45281</v>
      </c>
      <c r="K176" s="42">
        <v>701</v>
      </c>
    </row>
    <row r="177" spans="1:12" ht="28.5">
      <c r="A177" s="28" t="s">
        <v>2863</v>
      </c>
      <c r="B177" s="28">
        <v>94027630485</v>
      </c>
      <c r="C177" s="28" t="s">
        <v>2552</v>
      </c>
      <c r="D177" s="41" t="s">
        <v>2864</v>
      </c>
      <c r="E177" s="39" t="s">
        <v>733</v>
      </c>
      <c r="F177" s="41" t="s">
        <v>2865</v>
      </c>
      <c r="G177" s="28"/>
      <c r="H177" s="40"/>
      <c r="I177" s="28"/>
      <c r="J177" s="28"/>
      <c r="K177" s="42"/>
      <c r="L177" t="s">
        <v>2981</v>
      </c>
    </row>
    <row r="178" spans="1:12" ht="28.5">
      <c r="A178" s="28" t="s">
        <v>2863</v>
      </c>
      <c r="B178" s="28">
        <v>94027630485</v>
      </c>
      <c r="C178" s="28" t="s">
        <v>2552</v>
      </c>
      <c r="D178" s="41" t="s">
        <v>2864</v>
      </c>
      <c r="E178" s="39" t="s">
        <v>733</v>
      </c>
      <c r="F178" s="41" t="s">
        <v>2866</v>
      </c>
      <c r="G178" s="28"/>
      <c r="H178" s="40"/>
      <c r="I178" s="28"/>
      <c r="J178" s="28"/>
      <c r="K178" s="42"/>
      <c r="L178" t="s">
        <v>2981</v>
      </c>
    </row>
    <row r="179" spans="1:12" ht="28.5">
      <c r="A179" s="28" t="s">
        <v>2863</v>
      </c>
      <c r="B179" s="28">
        <v>94027630485</v>
      </c>
      <c r="C179" s="28" t="s">
        <v>2552</v>
      </c>
      <c r="D179" s="41" t="s">
        <v>2864</v>
      </c>
      <c r="E179" s="39" t="s">
        <v>733</v>
      </c>
      <c r="F179" s="41" t="s">
        <v>685</v>
      </c>
      <c r="G179" s="28"/>
      <c r="H179" s="40"/>
      <c r="I179" s="28"/>
      <c r="J179" s="28"/>
      <c r="K179" s="42"/>
      <c r="L179" t="s">
        <v>2981</v>
      </c>
    </row>
    <row r="180" spans="1:12" ht="28.5">
      <c r="A180" s="28" t="s">
        <v>2863</v>
      </c>
      <c r="B180" s="28">
        <v>94027630485</v>
      </c>
      <c r="C180" s="28" t="s">
        <v>2552</v>
      </c>
      <c r="D180" s="41" t="s">
        <v>2864</v>
      </c>
      <c r="E180" s="39" t="s">
        <v>733</v>
      </c>
      <c r="F180" s="41" t="s">
        <v>2867</v>
      </c>
      <c r="G180" s="28"/>
      <c r="H180" s="40"/>
      <c r="I180" s="28"/>
      <c r="J180" s="28"/>
      <c r="K180" s="42"/>
      <c r="L180" t="s">
        <v>2981</v>
      </c>
    </row>
    <row r="181" spans="1:12" ht="28.5">
      <c r="A181" s="28" t="s">
        <v>2863</v>
      </c>
      <c r="B181" s="28">
        <v>94027630485</v>
      </c>
      <c r="C181" s="28" t="s">
        <v>2552</v>
      </c>
      <c r="D181" s="41" t="s">
        <v>2864</v>
      </c>
      <c r="E181" s="39" t="s">
        <v>733</v>
      </c>
      <c r="F181" s="41" t="s">
        <v>2868</v>
      </c>
      <c r="G181" s="28"/>
      <c r="H181" s="40"/>
      <c r="I181" s="28"/>
      <c r="J181" s="28"/>
      <c r="K181" s="42"/>
      <c r="L181" t="s">
        <v>2981</v>
      </c>
    </row>
    <row r="182" spans="1:12" ht="28.5">
      <c r="A182" s="28" t="s">
        <v>2863</v>
      </c>
      <c r="B182" s="28">
        <v>94027630485</v>
      </c>
      <c r="C182" s="28" t="s">
        <v>2552</v>
      </c>
      <c r="D182" s="41" t="s">
        <v>2864</v>
      </c>
      <c r="E182" s="39" t="s">
        <v>733</v>
      </c>
      <c r="F182" s="41" t="s">
        <v>2616</v>
      </c>
      <c r="G182" s="28"/>
      <c r="H182" s="40"/>
      <c r="I182" s="28"/>
      <c r="J182" s="28"/>
      <c r="K182" s="42"/>
      <c r="L182" t="s">
        <v>2981</v>
      </c>
    </row>
    <row r="183" spans="1:12" ht="28.5">
      <c r="A183" s="28" t="s">
        <v>2863</v>
      </c>
      <c r="B183" s="28">
        <v>94027630485</v>
      </c>
      <c r="C183" s="28" t="s">
        <v>2552</v>
      </c>
      <c r="D183" s="41" t="s">
        <v>2864</v>
      </c>
      <c r="E183" s="39" t="s">
        <v>733</v>
      </c>
      <c r="F183" s="41" t="s">
        <v>2869</v>
      </c>
      <c r="G183" s="28"/>
      <c r="H183" s="40"/>
      <c r="I183" s="28"/>
      <c r="J183" s="28"/>
      <c r="K183" s="42"/>
      <c r="L183" t="s">
        <v>2981</v>
      </c>
    </row>
    <row r="184" spans="1:12" ht="28.5">
      <c r="A184" s="28" t="s">
        <v>2863</v>
      </c>
      <c r="B184" s="28">
        <v>94027630485</v>
      </c>
      <c r="C184" s="28" t="s">
        <v>2552</v>
      </c>
      <c r="D184" s="41" t="s">
        <v>2864</v>
      </c>
      <c r="E184" s="39" t="s">
        <v>733</v>
      </c>
      <c r="F184" s="41" t="s">
        <v>2870</v>
      </c>
      <c r="G184" s="28"/>
      <c r="H184" s="40"/>
      <c r="I184" s="28"/>
      <c r="J184" s="28"/>
      <c r="K184" s="42"/>
      <c r="L184" t="s">
        <v>2981</v>
      </c>
    </row>
    <row r="185" spans="1:12" ht="28.5">
      <c r="A185" s="28" t="s">
        <v>2863</v>
      </c>
      <c r="B185" s="28">
        <v>94027630485</v>
      </c>
      <c r="C185" s="28" t="s">
        <v>2552</v>
      </c>
      <c r="D185" s="41" t="s">
        <v>2864</v>
      </c>
      <c r="E185" s="39" t="s">
        <v>733</v>
      </c>
      <c r="F185" s="41" t="s">
        <v>2698</v>
      </c>
      <c r="G185" s="28"/>
      <c r="H185" s="40"/>
      <c r="I185" s="28"/>
      <c r="J185" s="28"/>
      <c r="K185" s="42"/>
      <c r="L185" t="s">
        <v>2981</v>
      </c>
    </row>
    <row r="186" spans="1:12" ht="28.5">
      <c r="A186" s="28" t="s">
        <v>2863</v>
      </c>
      <c r="B186" s="28">
        <v>94027630485</v>
      </c>
      <c r="C186" s="28" t="s">
        <v>2552</v>
      </c>
      <c r="D186" s="41" t="s">
        <v>2864</v>
      </c>
      <c r="E186" s="39" t="s">
        <v>733</v>
      </c>
      <c r="F186" s="41" t="s">
        <v>2871</v>
      </c>
      <c r="G186" s="28"/>
      <c r="H186" s="40"/>
      <c r="I186" s="28"/>
      <c r="J186" s="28"/>
      <c r="K186" s="42"/>
      <c r="L186" t="s">
        <v>2981</v>
      </c>
    </row>
    <row r="187" spans="1:12" ht="28.5">
      <c r="A187" s="28" t="s">
        <v>2872</v>
      </c>
      <c r="B187" s="28">
        <v>94027630485</v>
      </c>
      <c r="C187" s="28" t="s">
        <v>2552</v>
      </c>
      <c r="D187" s="41" t="s">
        <v>2873</v>
      </c>
      <c r="E187" s="39" t="s">
        <v>708</v>
      </c>
      <c r="F187" s="41" t="s">
        <v>2745</v>
      </c>
      <c r="G187" s="28" t="str">
        <f t="shared" ref="G187:G232" si="3">IF(H187&lt;&gt;"",F187,)</f>
        <v>LA SAETTA SRL</v>
      </c>
      <c r="H187" s="40">
        <v>130</v>
      </c>
      <c r="I187" s="33">
        <v>45218</v>
      </c>
      <c r="J187" s="33">
        <v>45250</v>
      </c>
      <c r="K187" s="42">
        <v>130</v>
      </c>
    </row>
    <row r="188" spans="1:12" ht="28.5">
      <c r="A188" s="28" t="s">
        <v>2874</v>
      </c>
      <c r="B188" s="28">
        <v>94027630485</v>
      </c>
      <c r="C188" s="28" t="s">
        <v>2552</v>
      </c>
      <c r="D188" s="41" t="s">
        <v>2875</v>
      </c>
      <c r="E188" s="39" t="s">
        <v>733</v>
      </c>
      <c r="F188" s="41" t="s">
        <v>2876</v>
      </c>
      <c r="G188" s="28"/>
      <c r="H188" s="43"/>
      <c r="I188" s="28"/>
      <c r="J188" s="28"/>
      <c r="K188" s="42"/>
    </row>
    <row r="189" spans="1:12" ht="28.5">
      <c r="A189" s="28" t="s">
        <v>2874</v>
      </c>
      <c r="B189" s="28">
        <v>94027630485</v>
      </c>
      <c r="C189" s="28" t="s">
        <v>2552</v>
      </c>
      <c r="D189" s="41" t="s">
        <v>2875</v>
      </c>
      <c r="E189" s="39" t="s">
        <v>733</v>
      </c>
      <c r="F189" s="41" t="s">
        <v>2877</v>
      </c>
      <c r="G189" s="28"/>
      <c r="H189" s="40"/>
      <c r="I189" s="28"/>
      <c r="J189" s="28"/>
      <c r="K189" s="42"/>
    </row>
    <row r="190" spans="1:12" ht="28.5">
      <c r="A190" s="28" t="s">
        <v>2874</v>
      </c>
      <c r="B190" s="28">
        <v>94027630485</v>
      </c>
      <c r="C190" s="28" t="s">
        <v>2552</v>
      </c>
      <c r="D190" s="41" t="s">
        <v>2875</v>
      </c>
      <c r="E190" s="39" t="s">
        <v>733</v>
      </c>
      <c r="F190" s="41" t="s">
        <v>2878</v>
      </c>
      <c r="G190" s="28"/>
      <c r="H190" s="40"/>
      <c r="I190" s="28"/>
      <c r="J190" s="28"/>
      <c r="K190" s="42"/>
    </row>
    <row r="191" spans="1:12" ht="28.5">
      <c r="A191" s="28" t="s">
        <v>2874</v>
      </c>
      <c r="B191" s="28">
        <v>94027630485</v>
      </c>
      <c r="C191" s="28" t="s">
        <v>2552</v>
      </c>
      <c r="D191" s="41" t="s">
        <v>2875</v>
      </c>
      <c r="E191" s="39" t="s">
        <v>733</v>
      </c>
      <c r="F191" s="41" t="s">
        <v>2879</v>
      </c>
      <c r="G191" s="28"/>
      <c r="H191" s="40"/>
      <c r="I191" s="28"/>
      <c r="J191" s="28"/>
      <c r="K191" s="42"/>
    </row>
    <row r="192" spans="1:12" ht="28.5">
      <c r="A192" s="28" t="s">
        <v>2874</v>
      </c>
      <c r="B192" s="28">
        <v>94027630485</v>
      </c>
      <c r="C192" s="28" t="s">
        <v>2552</v>
      </c>
      <c r="D192" s="41" t="s">
        <v>2875</v>
      </c>
      <c r="E192" s="39" t="s">
        <v>733</v>
      </c>
      <c r="F192" s="41" t="s">
        <v>2880</v>
      </c>
      <c r="G192" s="28"/>
      <c r="H192" s="40"/>
      <c r="I192" s="28"/>
      <c r="J192" s="28"/>
      <c r="K192" s="42"/>
    </row>
    <row r="193" spans="1:11" ht="28.5">
      <c r="A193" s="28" t="s">
        <v>2874</v>
      </c>
      <c r="B193" s="28">
        <v>94027630485</v>
      </c>
      <c r="C193" s="28" t="s">
        <v>2552</v>
      </c>
      <c r="D193" s="41" t="s">
        <v>2875</v>
      </c>
      <c r="E193" s="39" t="s">
        <v>733</v>
      </c>
      <c r="F193" s="41" t="s">
        <v>2881</v>
      </c>
      <c r="G193" s="28"/>
      <c r="H193" s="40"/>
      <c r="I193" s="28"/>
      <c r="J193" s="28"/>
      <c r="K193" s="42"/>
    </row>
    <row r="194" spans="1:11" ht="28.5">
      <c r="A194" s="28" t="s">
        <v>2874</v>
      </c>
      <c r="B194" s="28">
        <v>94027630485</v>
      </c>
      <c r="C194" s="28" t="s">
        <v>2552</v>
      </c>
      <c r="D194" s="41" t="s">
        <v>2875</v>
      </c>
      <c r="E194" s="39" t="s">
        <v>733</v>
      </c>
      <c r="F194" s="41" t="s">
        <v>2882</v>
      </c>
      <c r="G194" s="28"/>
      <c r="H194" s="40"/>
      <c r="I194" s="28"/>
      <c r="J194" s="28"/>
      <c r="K194" s="42"/>
    </row>
    <row r="195" spans="1:11" ht="28.5">
      <c r="A195" s="28" t="s">
        <v>2874</v>
      </c>
      <c r="B195" s="28">
        <v>94027630485</v>
      </c>
      <c r="C195" s="28" t="s">
        <v>2552</v>
      </c>
      <c r="D195" s="41" t="s">
        <v>2875</v>
      </c>
      <c r="E195" s="39" t="s">
        <v>733</v>
      </c>
      <c r="F195" s="41" t="s">
        <v>2883</v>
      </c>
      <c r="G195" s="28" t="str">
        <f t="shared" si="3"/>
        <v>SISTERS</v>
      </c>
      <c r="H195" s="40">
        <v>800</v>
      </c>
      <c r="I195" s="33">
        <v>45218</v>
      </c>
      <c r="J195" s="33">
        <v>45260</v>
      </c>
      <c r="K195" s="42">
        <v>423.18</v>
      </c>
    </row>
    <row r="196" spans="1:11" ht="28.5">
      <c r="A196" s="28" t="s">
        <v>2874</v>
      </c>
      <c r="B196" s="28">
        <v>94027630485</v>
      </c>
      <c r="C196" s="28" t="s">
        <v>2552</v>
      </c>
      <c r="D196" s="41" t="s">
        <v>2875</v>
      </c>
      <c r="E196" s="39" t="s">
        <v>733</v>
      </c>
      <c r="F196" s="41" t="s">
        <v>2857</v>
      </c>
      <c r="G196" s="28"/>
      <c r="H196" s="40"/>
      <c r="I196" s="28"/>
      <c r="J196" s="28"/>
      <c r="K196" s="42"/>
    </row>
    <row r="197" spans="1:11" ht="28.5">
      <c r="A197" s="28" t="s">
        <v>2874</v>
      </c>
      <c r="B197" s="28">
        <v>94027630485</v>
      </c>
      <c r="C197" s="28" t="s">
        <v>2552</v>
      </c>
      <c r="D197" s="41" t="s">
        <v>2875</v>
      </c>
      <c r="E197" s="39" t="s">
        <v>733</v>
      </c>
      <c r="F197" s="41" t="s">
        <v>2862</v>
      </c>
      <c r="G197" s="28"/>
      <c r="H197" s="40"/>
      <c r="I197" s="28"/>
      <c r="J197" s="28"/>
      <c r="K197" s="42"/>
    </row>
    <row r="198" spans="1:11" ht="28.5">
      <c r="A198" s="28" t="s">
        <v>2884</v>
      </c>
      <c r="B198" s="28">
        <v>94027630485</v>
      </c>
      <c r="C198" s="28" t="s">
        <v>2552</v>
      </c>
      <c r="D198" s="41" t="s">
        <v>2885</v>
      </c>
      <c r="E198" s="39" t="s">
        <v>733</v>
      </c>
      <c r="F198" s="41" t="s">
        <v>2886</v>
      </c>
      <c r="G198" s="28"/>
      <c r="H198" s="43"/>
      <c r="I198" s="28"/>
      <c r="J198" s="28"/>
      <c r="K198" s="42"/>
    </row>
    <row r="199" spans="1:11" ht="28.5">
      <c r="A199" s="28" t="s">
        <v>2884</v>
      </c>
      <c r="B199" s="28">
        <v>94027630485</v>
      </c>
      <c r="C199" s="28" t="s">
        <v>2552</v>
      </c>
      <c r="D199" s="41" t="s">
        <v>2885</v>
      </c>
      <c r="E199" s="39" t="s">
        <v>733</v>
      </c>
      <c r="F199" s="41" t="s">
        <v>2862</v>
      </c>
      <c r="G199" s="28"/>
      <c r="H199" s="40"/>
      <c r="I199" s="28"/>
      <c r="J199" s="28"/>
      <c r="K199" s="42"/>
    </row>
    <row r="200" spans="1:11" ht="28.5">
      <c r="A200" s="28" t="s">
        <v>2884</v>
      </c>
      <c r="B200" s="28">
        <v>94027630485</v>
      </c>
      <c r="C200" s="28" t="s">
        <v>2552</v>
      </c>
      <c r="D200" s="41" t="s">
        <v>2885</v>
      </c>
      <c r="E200" s="39" t="s">
        <v>733</v>
      </c>
      <c r="F200" s="41" t="s">
        <v>2878</v>
      </c>
      <c r="G200" s="28"/>
      <c r="H200" s="40"/>
      <c r="I200" s="28"/>
      <c r="J200" s="28"/>
      <c r="K200" s="42"/>
    </row>
    <row r="201" spans="1:11" ht="28.5">
      <c r="A201" s="28" t="s">
        <v>2884</v>
      </c>
      <c r="B201" s="28">
        <v>94027630485</v>
      </c>
      <c r="C201" s="28" t="s">
        <v>2552</v>
      </c>
      <c r="D201" s="41" t="s">
        <v>2885</v>
      </c>
      <c r="E201" s="39" t="s">
        <v>733</v>
      </c>
      <c r="F201" s="41" t="s">
        <v>856</v>
      </c>
      <c r="G201" s="28" t="str">
        <f t="shared" si="3"/>
        <v>LA CASALINDA</v>
      </c>
      <c r="H201" s="40">
        <v>1000</v>
      </c>
      <c r="I201" s="33">
        <v>45218</v>
      </c>
      <c r="J201" s="33">
        <v>45258</v>
      </c>
      <c r="K201" s="42">
        <v>725.36</v>
      </c>
    </row>
    <row r="202" spans="1:11" ht="28.5">
      <c r="A202" s="28" t="s">
        <v>2884</v>
      </c>
      <c r="B202" s="28">
        <v>94027630485</v>
      </c>
      <c r="C202" s="28" t="s">
        <v>2552</v>
      </c>
      <c r="D202" s="41" t="s">
        <v>2885</v>
      </c>
      <c r="E202" s="39" t="s">
        <v>733</v>
      </c>
      <c r="F202" s="41" t="s">
        <v>2704</v>
      </c>
      <c r="G202" s="28"/>
      <c r="H202" s="40"/>
      <c r="I202" s="28"/>
      <c r="J202" s="28"/>
      <c r="K202" s="42"/>
    </row>
    <row r="203" spans="1:11" ht="28.5">
      <c r="A203" s="28" t="s">
        <v>2884</v>
      </c>
      <c r="B203" s="28">
        <v>94027630485</v>
      </c>
      <c r="C203" s="28" t="s">
        <v>2552</v>
      </c>
      <c r="D203" s="41" t="s">
        <v>2885</v>
      </c>
      <c r="E203" s="39" t="s">
        <v>733</v>
      </c>
      <c r="F203" s="41" t="s">
        <v>2887</v>
      </c>
      <c r="G203" s="28"/>
      <c r="H203" s="40"/>
      <c r="I203" s="28"/>
      <c r="J203" s="28"/>
      <c r="K203" s="42"/>
    </row>
    <row r="204" spans="1:11" ht="28.5">
      <c r="A204" s="28" t="s">
        <v>2884</v>
      </c>
      <c r="B204" s="28">
        <v>94027630485</v>
      </c>
      <c r="C204" s="28" t="s">
        <v>2552</v>
      </c>
      <c r="D204" s="41" t="s">
        <v>2885</v>
      </c>
      <c r="E204" s="39" t="s">
        <v>733</v>
      </c>
      <c r="F204" s="41" t="s">
        <v>2888</v>
      </c>
      <c r="G204" s="28"/>
      <c r="H204" s="40"/>
      <c r="I204" s="28"/>
      <c r="J204" s="28"/>
      <c r="K204" s="42"/>
    </row>
    <row r="205" spans="1:11" ht="28.5">
      <c r="A205" s="28" t="s">
        <v>2884</v>
      </c>
      <c r="B205" s="28">
        <v>94027630485</v>
      </c>
      <c r="C205" s="28" t="s">
        <v>2552</v>
      </c>
      <c r="D205" s="41" t="s">
        <v>2885</v>
      </c>
      <c r="E205" s="39" t="s">
        <v>733</v>
      </c>
      <c r="F205" s="41" t="s">
        <v>2889</v>
      </c>
      <c r="G205" s="28"/>
      <c r="H205" s="40"/>
      <c r="I205" s="28"/>
      <c r="J205" s="28"/>
      <c r="K205" s="42"/>
    </row>
    <row r="206" spans="1:11" ht="28.5">
      <c r="A206" s="28" t="s">
        <v>2884</v>
      </c>
      <c r="B206" s="28">
        <v>94027630485</v>
      </c>
      <c r="C206" s="28" t="s">
        <v>2552</v>
      </c>
      <c r="D206" s="41" t="s">
        <v>2885</v>
      </c>
      <c r="E206" s="39" t="s">
        <v>733</v>
      </c>
      <c r="F206" s="41" t="s">
        <v>2890</v>
      </c>
      <c r="G206" s="28"/>
      <c r="H206" s="40"/>
      <c r="I206" s="28"/>
      <c r="J206" s="28"/>
      <c r="K206" s="42"/>
    </row>
    <row r="207" spans="1:11" ht="28.5">
      <c r="A207" s="28" t="s">
        <v>2884</v>
      </c>
      <c r="B207" s="28">
        <v>94027630485</v>
      </c>
      <c r="C207" s="28" t="s">
        <v>2552</v>
      </c>
      <c r="D207" s="41" t="s">
        <v>2885</v>
      </c>
      <c r="E207" s="39" t="s">
        <v>733</v>
      </c>
      <c r="F207" s="41" t="s">
        <v>2860</v>
      </c>
      <c r="G207" s="28"/>
      <c r="H207" s="40"/>
      <c r="I207" s="28"/>
      <c r="J207" s="28"/>
      <c r="K207" s="42"/>
    </row>
    <row r="208" spans="1:11" ht="28.5">
      <c r="A208" s="28" t="s">
        <v>2891</v>
      </c>
      <c r="B208" s="28">
        <v>94027630485</v>
      </c>
      <c r="C208" s="28" t="s">
        <v>2552</v>
      </c>
      <c r="D208" s="41" t="s">
        <v>2892</v>
      </c>
      <c r="E208" s="39" t="s">
        <v>708</v>
      </c>
      <c r="F208" s="41" t="s">
        <v>2893</v>
      </c>
      <c r="G208" s="28" t="str">
        <f t="shared" si="3"/>
        <v>BDS FACTORY</v>
      </c>
      <c r="H208" s="40">
        <v>1960</v>
      </c>
      <c r="I208" s="33">
        <v>45222</v>
      </c>
      <c r="J208" s="33">
        <v>45278</v>
      </c>
      <c r="K208" s="42">
        <v>1493.68</v>
      </c>
    </row>
    <row r="209" spans="1:11" ht="28.5">
      <c r="A209" s="28" t="s">
        <v>2894</v>
      </c>
      <c r="B209" s="28">
        <v>94027630485</v>
      </c>
      <c r="C209" s="28" t="s">
        <v>2552</v>
      </c>
      <c r="D209" s="41" t="s">
        <v>2895</v>
      </c>
      <c r="E209" s="39" t="s">
        <v>708</v>
      </c>
      <c r="F209" s="41" t="s">
        <v>2816</v>
      </c>
      <c r="G209" s="28" t="str">
        <f t="shared" si="3"/>
        <v>LOCALNET</v>
      </c>
      <c r="H209" s="40">
        <v>80</v>
      </c>
      <c r="I209" s="33">
        <v>45222</v>
      </c>
      <c r="J209" s="33">
        <v>45233</v>
      </c>
      <c r="K209" s="42">
        <v>80</v>
      </c>
    </row>
    <row r="210" spans="1:11" ht="28.5">
      <c r="A210" s="28" t="s">
        <v>2896</v>
      </c>
      <c r="B210" s="28">
        <v>94027630485</v>
      </c>
      <c r="C210" s="28" t="s">
        <v>2552</v>
      </c>
      <c r="D210" s="41" t="s">
        <v>2897</v>
      </c>
      <c r="E210" s="39" t="s">
        <v>708</v>
      </c>
      <c r="F210" s="41" t="s">
        <v>2594</v>
      </c>
      <c r="G210" s="28" t="str">
        <f t="shared" si="3"/>
        <v>EDILRAVAGLI</v>
      </c>
      <c r="H210" s="40">
        <v>2590</v>
      </c>
      <c r="I210" s="33">
        <v>45222</v>
      </c>
      <c r="J210" s="33">
        <v>45279</v>
      </c>
      <c r="K210" s="42">
        <v>2512</v>
      </c>
    </row>
    <row r="211" spans="1:11" ht="28.5">
      <c r="A211" s="28" t="s">
        <v>2898</v>
      </c>
      <c r="B211" s="28">
        <v>94027630485</v>
      </c>
      <c r="C211" s="28" t="s">
        <v>2552</v>
      </c>
      <c r="D211" s="41" t="s">
        <v>2899</v>
      </c>
      <c r="E211" s="39" t="s">
        <v>708</v>
      </c>
      <c r="F211" s="41" t="s">
        <v>2900</v>
      </c>
      <c r="G211" s="28" t="str">
        <f t="shared" si="3"/>
        <v>NUOVA DE PORTAGO</v>
      </c>
      <c r="H211" s="40">
        <v>2174</v>
      </c>
      <c r="I211" s="33">
        <v>45245</v>
      </c>
      <c r="J211" s="33">
        <v>45382</v>
      </c>
      <c r="K211" s="42">
        <v>1264</v>
      </c>
    </row>
    <row r="212" spans="1:11" ht="42.75">
      <c r="A212" s="28" t="s">
        <v>2901</v>
      </c>
      <c r="B212" s="28">
        <v>94027630485</v>
      </c>
      <c r="C212" s="28" t="s">
        <v>2552</v>
      </c>
      <c r="D212" s="41" t="s">
        <v>2902</v>
      </c>
      <c r="E212" s="39" t="s">
        <v>708</v>
      </c>
      <c r="F212" s="41" t="s">
        <v>2616</v>
      </c>
      <c r="G212" s="28" t="str">
        <f t="shared" si="3"/>
        <v>VERNICE FRESKA</v>
      </c>
      <c r="H212" s="40">
        <v>257</v>
      </c>
      <c r="I212" s="33">
        <v>45245</v>
      </c>
      <c r="J212" s="33">
        <v>45246</v>
      </c>
      <c r="K212" s="42">
        <v>257</v>
      </c>
    </row>
    <row r="213" spans="1:11" ht="28.5">
      <c r="A213" s="28" t="s">
        <v>2903</v>
      </c>
      <c r="B213" s="28">
        <v>94027630485</v>
      </c>
      <c r="C213" s="28" t="s">
        <v>2552</v>
      </c>
      <c r="D213" s="41" t="s">
        <v>2904</v>
      </c>
      <c r="E213" s="39" t="s">
        <v>708</v>
      </c>
      <c r="F213" s="41" t="s">
        <v>2905</v>
      </c>
      <c r="G213" s="28" t="str">
        <f t="shared" si="3"/>
        <v>FIRENZE HACCP</v>
      </c>
      <c r="H213" s="40">
        <v>750</v>
      </c>
      <c r="I213" s="33">
        <v>45245</v>
      </c>
      <c r="J213" s="33">
        <v>45291</v>
      </c>
      <c r="K213" s="42">
        <v>0</v>
      </c>
    </row>
    <row r="214" spans="1:11" ht="28.5">
      <c r="A214" s="28" t="s">
        <v>2906</v>
      </c>
      <c r="B214" s="28">
        <v>94027630485</v>
      </c>
      <c r="C214" s="28" t="s">
        <v>2552</v>
      </c>
      <c r="D214" s="41" t="s">
        <v>2907</v>
      </c>
      <c r="E214" s="39" t="s">
        <v>708</v>
      </c>
      <c r="F214" s="41" t="s">
        <v>2908</v>
      </c>
      <c r="G214" s="28" t="str">
        <f t="shared" si="3"/>
        <v>NENCINI SPORT</v>
      </c>
      <c r="H214" s="40">
        <v>818.96</v>
      </c>
      <c r="I214" s="33">
        <v>45247</v>
      </c>
      <c r="J214" s="33">
        <v>45275</v>
      </c>
      <c r="K214" s="42">
        <v>818.96</v>
      </c>
    </row>
    <row r="215" spans="1:11" ht="28.5">
      <c r="A215" s="28" t="s">
        <v>2909</v>
      </c>
      <c r="B215" s="28">
        <v>94027630485</v>
      </c>
      <c r="C215" s="28" t="s">
        <v>2552</v>
      </c>
      <c r="D215" s="41" t="s">
        <v>2910</v>
      </c>
      <c r="E215" s="39" t="s">
        <v>733</v>
      </c>
      <c r="F215" s="41" t="s">
        <v>2911</v>
      </c>
      <c r="G215" s="28"/>
      <c r="H215" s="43"/>
      <c r="I215" s="28"/>
      <c r="J215" s="28"/>
      <c r="K215" s="42"/>
    </row>
    <row r="216" spans="1:11" ht="28.5">
      <c r="A216" s="28" t="s">
        <v>2909</v>
      </c>
      <c r="B216" s="28">
        <v>94027630485</v>
      </c>
      <c r="C216" s="28" t="s">
        <v>2552</v>
      </c>
      <c r="D216" s="41" t="s">
        <v>2910</v>
      </c>
      <c r="E216" s="39" t="s">
        <v>733</v>
      </c>
      <c r="F216" s="41" t="s">
        <v>2912</v>
      </c>
      <c r="G216" s="28"/>
      <c r="H216" s="40"/>
      <c r="I216" s="28"/>
      <c r="J216" s="28"/>
      <c r="K216" s="42"/>
    </row>
    <row r="217" spans="1:11" ht="28.5">
      <c r="A217" s="28" t="s">
        <v>2909</v>
      </c>
      <c r="B217" s="28">
        <v>94027630485</v>
      </c>
      <c r="C217" s="28" t="s">
        <v>2552</v>
      </c>
      <c r="D217" s="41" t="s">
        <v>2910</v>
      </c>
      <c r="E217" s="39" t="s">
        <v>733</v>
      </c>
      <c r="F217" s="41" t="s">
        <v>2913</v>
      </c>
      <c r="G217" s="28"/>
      <c r="H217" s="40"/>
      <c r="I217" s="28"/>
      <c r="J217" s="28"/>
      <c r="K217" s="42"/>
    </row>
    <row r="218" spans="1:11" ht="28.5">
      <c r="A218" s="28" t="s">
        <v>2909</v>
      </c>
      <c r="B218" s="28">
        <v>94027630485</v>
      </c>
      <c r="C218" s="28" t="s">
        <v>2552</v>
      </c>
      <c r="D218" s="41" t="s">
        <v>2910</v>
      </c>
      <c r="E218" s="39" t="s">
        <v>733</v>
      </c>
      <c r="F218" s="41" t="s">
        <v>2914</v>
      </c>
      <c r="G218" s="28"/>
      <c r="H218" s="40"/>
      <c r="I218" s="28"/>
      <c r="J218" s="28"/>
      <c r="K218" s="42"/>
    </row>
    <row r="219" spans="1:11" ht="28.5">
      <c r="A219" s="28" t="s">
        <v>2909</v>
      </c>
      <c r="B219" s="28">
        <v>94027630485</v>
      </c>
      <c r="C219" s="28" t="s">
        <v>2552</v>
      </c>
      <c r="D219" s="41" t="s">
        <v>2910</v>
      </c>
      <c r="E219" s="39" t="s">
        <v>733</v>
      </c>
      <c r="F219" s="41" t="s">
        <v>2915</v>
      </c>
      <c r="G219" s="28"/>
      <c r="H219" s="40"/>
      <c r="I219" s="28"/>
      <c r="J219" s="28"/>
      <c r="K219" s="42"/>
    </row>
    <row r="220" spans="1:11" ht="28.5">
      <c r="A220" s="28" t="s">
        <v>2909</v>
      </c>
      <c r="B220" s="28">
        <v>94027630485</v>
      </c>
      <c r="C220" s="28" t="s">
        <v>2552</v>
      </c>
      <c r="D220" s="41" t="s">
        <v>2910</v>
      </c>
      <c r="E220" s="39" t="s">
        <v>733</v>
      </c>
      <c r="F220" s="41" t="s">
        <v>2916</v>
      </c>
      <c r="G220" s="28"/>
      <c r="H220" s="40"/>
      <c r="I220" s="28"/>
      <c r="J220" s="28"/>
      <c r="K220" s="42"/>
    </row>
    <row r="221" spans="1:11" ht="28.5">
      <c r="A221" s="28" t="s">
        <v>2909</v>
      </c>
      <c r="B221" s="28">
        <v>94027630485</v>
      </c>
      <c r="C221" s="28" t="s">
        <v>2552</v>
      </c>
      <c r="D221" s="41" t="s">
        <v>2910</v>
      </c>
      <c r="E221" s="39" t="s">
        <v>733</v>
      </c>
      <c r="F221" s="41" t="s">
        <v>2917</v>
      </c>
      <c r="G221" s="28"/>
      <c r="H221" s="40"/>
      <c r="I221" s="28"/>
      <c r="J221" s="28"/>
      <c r="K221" s="42"/>
    </row>
    <row r="222" spans="1:11" ht="28.5">
      <c r="A222" s="28" t="s">
        <v>2909</v>
      </c>
      <c r="B222" s="28">
        <v>94027630485</v>
      </c>
      <c r="C222" s="28" t="s">
        <v>2552</v>
      </c>
      <c r="D222" s="41" t="s">
        <v>2910</v>
      </c>
      <c r="E222" s="39" t="s">
        <v>733</v>
      </c>
      <c r="F222" s="41" t="s">
        <v>2918</v>
      </c>
      <c r="G222" s="28"/>
      <c r="H222" s="40"/>
      <c r="I222" s="28"/>
      <c r="J222" s="28"/>
      <c r="K222" s="42"/>
    </row>
    <row r="223" spans="1:11" ht="28.5">
      <c r="A223" s="28" t="s">
        <v>2909</v>
      </c>
      <c r="B223" s="28">
        <v>94027630485</v>
      </c>
      <c r="C223" s="28" t="s">
        <v>2552</v>
      </c>
      <c r="D223" s="41" t="s">
        <v>2910</v>
      </c>
      <c r="E223" s="39" t="s">
        <v>733</v>
      </c>
      <c r="F223" s="41" t="s">
        <v>2919</v>
      </c>
      <c r="G223" s="28"/>
      <c r="H223" s="40"/>
      <c r="I223" s="28"/>
      <c r="J223" s="28"/>
      <c r="K223" s="42"/>
    </row>
    <row r="224" spans="1:11" ht="28.5">
      <c r="A224" s="28" t="s">
        <v>2909</v>
      </c>
      <c r="B224" s="28">
        <v>94027630485</v>
      </c>
      <c r="C224" s="28" t="s">
        <v>2552</v>
      </c>
      <c r="D224" s="41" t="s">
        <v>2910</v>
      </c>
      <c r="E224" s="39" t="s">
        <v>733</v>
      </c>
      <c r="F224" s="41" t="s">
        <v>2920</v>
      </c>
      <c r="G224" s="28" t="str">
        <f t="shared" si="3"/>
        <v>ITALIA AMBIENTE</v>
      </c>
      <c r="H224" s="40">
        <v>5000</v>
      </c>
      <c r="I224" s="33">
        <v>45292</v>
      </c>
      <c r="J224" s="33">
        <v>45657</v>
      </c>
      <c r="K224" s="42">
        <v>0</v>
      </c>
    </row>
    <row r="225" spans="1:11" ht="30">
      <c r="A225" s="28" t="s">
        <v>2921</v>
      </c>
      <c r="B225" s="28">
        <v>94027630485</v>
      </c>
      <c r="C225" s="28" t="s">
        <v>2552</v>
      </c>
      <c r="D225" s="41" t="s">
        <v>2922</v>
      </c>
      <c r="E225" s="39" t="s">
        <v>733</v>
      </c>
      <c r="F225" s="41" t="s">
        <v>2923</v>
      </c>
      <c r="G225" s="28"/>
      <c r="H225" s="43"/>
      <c r="I225" s="28"/>
      <c r="J225" s="28"/>
      <c r="K225" s="42"/>
    </row>
    <row r="226" spans="1:11" ht="30">
      <c r="A226" s="28" t="s">
        <v>2921</v>
      </c>
      <c r="B226" s="28">
        <v>94027630485</v>
      </c>
      <c r="C226" s="28" t="s">
        <v>2552</v>
      </c>
      <c r="D226" s="41" t="s">
        <v>2922</v>
      </c>
      <c r="E226" s="39" t="s">
        <v>733</v>
      </c>
      <c r="F226" s="41" t="s">
        <v>2924</v>
      </c>
      <c r="G226" s="28"/>
      <c r="H226" s="40"/>
      <c r="I226" s="28"/>
      <c r="J226" s="28"/>
      <c r="K226" s="42"/>
    </row>
    <row r="227" spans="1:11" ht="30">
      <c r="A227" s="28" t="s">
        <v>2921</v>
      </c>
      <c r="B227" s="28">
        <v>94027630485</v>
      </c>
      <c r="C227" s="28" t="s">
        <v>2552</v>
      </c>
      <c r="D227" s="41" t="s">
        <v>2922</v>
      </c>
      <c r="E227" s="39" t="s">
        <v>733</v>
      </c>
      <c r="F227" s="41" t="s">
        <v>2925</v>
      </c>
      <c r="G227" s="28"/>
      <c r="H227" s="40"/>
      <c r="I227" s="28"/>
      <c r="J227" s="28"/>
      <c r="K227" s="42"/>
    </row>
    <row r="228" spans="1:11" ht="30">
      <c r="A228" s="28" t="s">
        <v>2921</v>
      </c>
      <c r="B228" s="28">
        <v>94027630485</v>
      </c>
      <c r="C228" s="28" t="s">
        <v>2552</v>
      </c>
      <c r="D228" s="41" t="s">
        <v>2922</v>
      </c>
      <c r="E228" s="39" t="s">
        <v>733</v>
      </c>
      <c r="F228" s="41" t="s">
        <v>2926</v>
      </c>
      <c r="G228" s="28"/>
      <c r="H228" s="40"/>
      <c r="I228" s="28"/>
      <c r="J228" s="28"/>
      <c r="K228" s="42"/>
    </row>
    <row r="229" spans="1:11" ht="30">
      <c r="A229" s="28" t="s">
        <v>2921</v>
      </c>
      <c r="B229" s="28">
        <v>94027630485</v>
      </c>
      <c r="C229" s="28" t="s">
        <v>2552</v>
      </c>
      <c r="D229" s="41" t="s">
        <v>2922</v>
      </c>
      <c r="E229" s="39" t="s">
        <v>733</v>
      </c>
      <c r="F229" s="41" t="s">
        <v>2594</v>
      </c>
      <c r="G229" s="28"/>
      <c r="H229" s="40"/>
      <c r="I229" s="28"/>
      <c r="J229" s="28"/>
      <c r="K229" s="42"/>
    </row>
    <row r="230" spans="1:11" ht="30">
      <c r="A230" s="28" t="s">
        <v>2921</v>
      </c>
      <c r="B230" s="28">
        <v>94027630485</v>
      </c>
      <c r="C230" s="28" t="s">
        <v>2552</v>
      </c>
      <c r="D230" s="41" t="s">
        <v>2922</v>
      </c>
      <c r="E230" s="39" t="s">
        <v>733</v>
      </c>
      <c r="F230" s="41" t="s">
        <v>2927</v>
      </c>
      <c r="G230" s="28"/>
      <c r="H230" s="40"/>
      <c r="I230" s="28"/>
      <c r="J230" s="28"/>
      <c r="K230" s="42"/>
    </row>
    <row r="231" spans="1:11" ht="30">
      <c r="A231" s="28" t="s">
        <v>2921</v>
      </c>
      <c r="B231" s="28">
        <v>94027630485</v>
      </c>
      <c r="C231" s="28" t="s">
        <v>2552</v>
      </c>
      <c r="D231" s="41" t="s">
        <v>2922</v>
      </c>
      <c r="E231" s="39" t="s">
        <v>733</v>
      </c>
      <c r="F231" s="41" t="s">
        <v>2928</v>
      </c>
      <c r="G231" s="28"/>
      <c r="H231" s="43"/>
      <c r="I231" s="28"/>
      <c r="J231" s="28"/>
      <c r="K231" s="42"/>
    </row>
    <row r="232" spans="1:11" ht="30">
      <c r="A232" s="28" t="s">
        <v>2921</v>
      </c>
      <c r="B232" s="28">
        <v>94027630485</v>
      </c>
      <c r="C232" s="28" t="s">
        <v>2552</v>
      </c>
      <c r="D232" s="41" t="s">
        <v>2922</v>
      </c>
      <c r="E232" s="39" t="s">
        <v>733</v>
      </c>
      <c r="F232" s="41" t="s">
        <v>2929</v>
      </c>
      <c r="G232" s="28" t="str">
        <f t="shared" si="3"/>
        <v>TERMOSERVICE SRL</v>
      </c>
      <c r="H232" s="40">
        <v>20000</v>
      </c>
      <c r="I232" s="33">
        <v>45292</v>
      </c>
      <c r="J232" s="33">
        <v>45657</v>
      </c>
      <c r="K232" s="42">
        <v>0</v>
      </c>
    </row>
    <row r="233" spans="1:11" ht="30">
      <c r="A233" s="28" t="s">
        <v>2921</v>
      </c>
      <c r="B233" s="28">
        <v>94027630485</v>
      </c>
      <c r="C233" s="28" t="s">
        <v>2552</v>
      </c>
      <c r="D233" s="41" t="s">
        <v>2922</v>
      </c>
      <c r="E233" s="39" t="s">
        <v>733</v>
      </c>
      <c r="F233" s="41" t="s">
        <v>2637</v>
      </c>
      <c r="G233" s="28"/>
      <c r="H233" s="40"/>
      <c r="I233" s="28"/>
      <c r="J233" s="28"/>
      <c r="K233" s="42"/>
    </row>
    <row r="234" spans="1:11" ht="30">
      <c r="A234" s="28" t="s">
        <v>2921</v>
      </c>
      <c r="B234" s="28">
        <v>94027630485</v>
      </c>
      <c r="C234" s="28" t="s">
        <v>2552</v>
      </c>
      <c r="D234" s="41" t="s">
        <v>2922</v>
      </c>
      <c r="E234" s="39" t="s">
        <v>733</v>
      </c>
      <c r="F234" s="41" t="s">
        <v>2930</v>
      </c>
      <c r="G234" s="28"/>
      <c r="H234" s="40"/>
      <c r="I234" s="28"/>
      <c r="J234" s="28"/>
      <c r="K234" s="42"/>
    </row>
    <row r="235" spans="1:11" ht="28.5">
      <c r="A235" s="28" t="s">
        <v>2931</v>
      </c>
      <c r="B235" s="28">
        <v>94027630485</v>
      </c>
      <c r="C235" s="28" t="s">
        <v>2552</v>
      </c>
      <c r="D235" s="41" t="s">
        <v>2932</v>
      </c>
      <c r="E235" s="39" t="s">
        <v>708</v>
      </c>
      <c r="F235" s="41" t="s">
        <v>2933</v>
      </c>
      <c r="G235" s="28" t="str">
        <f t="shared" ref="G235:G266" si="4">IF(H235&lt;&gt;"",F235,)</f>
        <v>FRANTOIO LE GORE</v>
      </c>
      <c r="H235" s="40">
        <v>125</v>
      </c>
      <c r="I235" s="33">
        <v>45251</v>
      </c>
      <c r="J235" s="33">
        <v>45278</v>
      </c>
      <c r="K235" s="42">
        <v>125</v>
      </c>
    </row>
    <row r="236" spans="1:11" ht="30">
      <c r="A236" s="28" t="s">
        <v>2934</v>
      </c>
      <c r="B236" s="28">
        <v>94027630485</v>
      </c>
      <c r="C236" s="28" t="s">
        <v>2552</v>
      </c>
      <c r="D236" s="41" t="s">
        <v>2935</v>
      </c>
      <c r="E236" s="39" t="s">
        <v>708</v>
      </c>
      <c r="F236" s="41" t="s">
        <v>2571</v>
      </c>
      <c r="G236" s="28" t="str">
        <f t="shared" si="4"/>
        <v>FERRAMENTA CECCOTTI</v>
      </c>
      <c r="H236" s="40">
        <v>189.9</v>
      </c>
      <c r="I236" s="33">
        <v>45251</v>
      </c>
      <c r="J236" s="33">
        <v>45265</v>
      </c>
      <c r="K236" s="42">
        <v>189.9</v>
      </c>
    </row>
    <row r="237" spans="1:11" ht="28.5">
      <c r="A237" s="28" t="s">
        <v>2936</v>
      </c>
      <c r="B237" s="28">
        <v>94027630485</v>
      </c>
      <c r="C237" s="28" t="s">
        <v>2552</v>
      </c>
      <c r="D237" s="41" t="s">
        <v>2937</v>
      </c>
      <c r="E237" s="39" t="s">
        <v>708</v>
      </c>
      <c r="F237" s="41" t="s">
        <v>2876</v>
      </c>
      <c r="G237" s="28" t="str">
        <f t="shared" si="4"/>
        <v>ABACO</v>
      </c>
      <c r="H237" s="40">
        <v>8100</v>
      </c>
      <c r="I237" s="33">
        <v>45292</v>
      </c>
      <c r="J237" s="33">
        <v>46387</v>
      </c>
      <c r="K237" s="42">
        <v>0</v>
      </c>
    </row>
    <row r="238" spans="1:11" ht="28.5">
      <c r="A238" s="28" t="s">
        <v>2938</v>
      </c>
      <c r="B238" s="28">
        <v>94027630485</v>
      </c>
      <c r="C238" s="28" t="s">
        <v>2552</v>
      </c>
      <c r="D238" s="41" t="s">
        <v>2939</v>
      </c>
      <c r="E238" s="39" t="s">
        <v>733</v>
      </c>
      <c r="F238" s="41" t="s">
        <v>2940</v>
      </c>
      <c r="G238" s="28"/>
      <c r="H238" s="43"/>
      <c r="I238" s="28"/>
      <c r="J238" s="28"/>
      <c r="K238" s="42"/>
    </row>
    <row r="239" spans="1:11" ht="30">
      <c r="A239" s="28" t="s">
        <v>2938</v>
      </c>
      <c r="B239" s="28">
        <v>94027630485</v>
      </c>
      <c r="C239" s="28" t="s">
        <v>2552</v>
      </c>
      <c r="D239" s="41" t="s">
        <v>2939</v>
      </c>
      <c r="E239" s="39" t="s">
        <v>733</v>
      </c>
      <c r="F239" s="41" t="s">
        <v>2941</v>
      </c>
      <c r="G239" s="28" t="str">
        <f t="shared" si="4"/>
        <v>R.F. ANTINCENDIO DI FORCONI GIOVANNI</v>
      </c>
      <c r="H239" s="40">
        <v>8000</v>
      </c>
      <c r="I239" s="33">
        <v>45292</v>
      </c>
      <c r="J239" s="33">
        <v>45657</v>
      </c>
      <c r="K239" s="42">
        <v>0</v>
      </c>
    </row>
    <row r="240" spans="1:11" ht="28.5">
      <c r="A240" s="28" t="s">
        <v>2938</v>
      </c>
      <c r="B240" s="28">
        <v>94027630485</v>
      </c>
      <c r="C240" s="28" t="s">
        <v>2552</v>
      </c>
      <c r="D240" s="41" t="s">
        <v>2939</v>
      </c>
      <c r="E240" s="39" t="s">
        <v>733</v>
      </c>
      <c r="F240" s="41" t="s">
        <v>2942</v>
      </c>
      <c r="G240" s="28"/>
      <c r="H240" s="40"/>
      <c r="I240" s="28"/>
      <c r="J240" s="28"/>
      <c r="K240" s="42"/>
    </row>
    <row r="241" spans="1:11" ht="28.5">
      <c r="A241" s="28" t="s">
        <v>2938</v>
      </c>
      <c r="B241" s="28">
        <v>94027630485</v>
      </c>
      <c r="C241" s="28" t="s">
        <v>2552</v>
      </c>
      <c r="D241" s="41" t="s">
        <v>2939</v>
      </c>
      <c r="E241" s="39" t="s">
        <v>733</v>
      </c>
      <c r="F241" s="41" t="s">
        <v>2943</v>
      </c>
      <c r="G241" s="28"/>
      <c r="H241" s="40"/>
      <c r="I241" s="28"/>
      <c r="J241" s="28"/>
      <c r="K241" s="42"/>
    </row>
    <row r="242" spans="1:11" ht="28.5">
      <c r="A242" s="28" t="s">
        <v>2938</v>
      </c>
      <c r="B242" s="28">
        <v>94027630485</v>
      </c>
      <c r="C242" s="28" t="s">
        <v>2552</v>
      </c>
      <c r="D242" s="41" t="s">
        <v>2939</v>
      </c>
      <c r="E242" s="39" t="s">
        <v>733</v>
      </c>
      <c r="F242" s="41" t="s">
        <v>2944</v>
      </c>
      <c r="G242" s="28"/>
      <c r="H242" s="40"/>
      <c r="I242" s="28"/>
      <c r="J242" s="28"/>
      <c r="K242" s="42"/>
    </row>
    <row r="243" spans="1:11" ht="28.5">
      <c r="A243" s="28" t="s">
        <v>2938</v>
      </c>
      <c r="B243" s="28">
        <v>94027630485</v>
      </c>
      <c r="C243" s="28" t="s">
        <v>2552</v>
      </c>
      <c r="D243" s="41" t="s">
        <v>2939</v>
      </c>
      <c r="E243" s="39" t="s">
        <v>733</v>
      </c>
      <c r="F243" s="41" t="s">
        <v>2945</v>
      </c>
      <c r="G243" s="28"/>
      <c r="H243" s="40"/>
      <c r="I243" s="28"/>
      <c r="J243" s="28"/>
      <c r="K243" s="42"/>
    </row>
    <row r="244" spans="1:11" ht="28.5">
      <c r="A244" s="28" t="s">
        <v>2938</v>
      </c>
      <c r="B244" s="28">
        <v>94027630485</v>
      </c>
      <c r="C244" s="28" t="s">
        <v>2552</v>
      </c>
      <c r="D244" s="41" t="s">
        <v>2939</v>
      </c>
      <c r="E244" s="39" t="s">
        <v>733</v>
      </c>
      <c r="F244" s="41" t="s">
        <v>2946</v>
      </c>
      <c r="G244" s="28"/>
      <c r="H244" s="40"/>
      <c r="I244" s="28"/>
      <c r="J244" s="28"/>
      <c r="K244" s="42"/>
    </row>
    <row r="245" spans="1:11" ht="28.5">
      <c r="A245" s="28" t="s">
        <v>2938</v>
      </c>
      <c r="B245" s="28">
        <v>94027630485</v>
      </c>
      <c r="C245" s="28" t="s">
        <v>2552</v>
      </c>
      <c r="D245" s="41" t="s">
        <v>2939</v>
      </c>
      <c r="E245" s="39" t="s">
        <v>733</v>
      </c>
      <c r="F245" s="41" t="s">
        <v>2947</v>
      </c>
      <c r="G245" s="28"/>
      <c r="H245" s="40"/>
      <c r="I245" s="28"/>
      <c r="J245" s="28"/>
      <c r="K245" s="42"/>
    </row>
    <row r="246" spans="1:11" ht="28.5">
      <c r="A246" s="28" t="s">
        <v>2938</v>
      </c>
      <c r="B246" s="28">
        <v>94027630485</v>
      </c>
      <c r="C246" s="28" t="s">
        <v>2552</v>
      </c>
      <c r="D246" s="41" t="s">
        <v>2939</v>
      </c>
      <c r="E246" s="39" t="s">
        <v>733</v>
      </c>
      <c r="F246" s="41" t="s">
        <v>2948</v>
      </c>
      <c r="G246" s="28"/>
      <c r="H246" s="40"/>
      <c r="I246" s="28"/>
      <c r="J246" s="28"/>
      <c r="K246" s="42"/>
    </row>
    <row r="247" spans="1:11" ht="28.5">
      <c r="A247" s="28" t="s">
        <v>2938</v>
      </c>
      <c r="B247" s="28">
        <v>94027630485</v>
      </c>
      <c r="C247" s="28" t="s">
        <v>2552</v>
      </c>
      <c r="D247" s="41" t="s">
        <v>2939</v>
      </c>
      <c r="E247" s="39" t="s">
        <v>733</v>
      </c>
      <c r="F247" s="41" t="s">
        <v>2949</v>
      </c>
      <c r="G247" s="28"/>
      <c r="H247" s="40"/>
      <c r="I247" s="28"/>
      <c r="J247" s="28"/>
      <c r="K247" s="42"/>
    </row>
    <row r="248" spans="1:11" ht="28.5">
      <c r="A248" s="28" t="s">
        <v>2950</v>
      </c>
      <c r="B248" s="28">
        <v>94027630485</v>
      </c>
      <c r="C248" s="28" t="s">
        <v>2552</v>
      </c>
      <c r="D248" s="41" t="s">
        <v>2951</v>
      </c>
      <c r="E248" s="39" t="s">
        <v>733</v>
      </c>
      <c r="F248" s="41" t="s">
        <v>2952</v>
      </c>
      <c r="G248" s="28"/>
      <c r="H248" s="43"/>
      <c r="I248" s="28"/>
      <c r="J248" s="28"/>
      <c r="K248" s="42"/>
    </row>
    <row r="249" spans="1:11" ht="28.5">
      <c r="A249" s="28" t="s">
        <v>2950</v>
      </c>
      <c r="B249" s="28">
        <v>94027630485</v>
      </c>
      <c r="C249" s="28" t="s">
        <v>2552</v>
      </c>
      <c r="D249" s="41" t="s">
        <v>2951</v>
      </c>
      <c r="E249" s="39" t="s">
        <v>733</v>
      </c>
      <c r="F249" s="41" t="s">
        <v>2953</v>
      </c>
      <c r="G249" s="28"/>
      <c r="H249" s="40"/>
      <c r="I249" s="28"/>
      <c r="J249" s="28"/>
      <c r="K249" s="42"/>
    </row>
    <row r="250" spans="1:11" ht="28.5">
      <c r="A250" s="28" t="s">
        <v>2950</v>
      </c>
      <c r="B250" s="28">
        <v>94027630485</v>
      </c>
      <c r="C250" s="28" t="s">
        <v>2552</v>
      </c>
      <c r="D250" s="41" t="s">
        <v>2951</v>
      </c>
      <c r="E250" s="39" t="s">
        <v>733</v>
      </c>
      <c r="F250" s="41" t="s">
        <v>2954</v>
      </c>
      <c r="G250" s="28"/>
      <c r="H250" s="40"/>
      <c r="I250" s="28"/>
      <c r="J250" s="28"/>
      <c r="K250" s="42"/>
    </row>
    <row r="251" spans="1:11" ht="28.5">
      <c r="A251" s="28" t="s">
        <v>2950</v>
      </c>
      <c r="B251" s="28">
        <v>94027630485</v>
      </c>
      <c r="C251" s="28" t="s">
        <v>2552</v>
      </c>
      <c r="D251" s="41" t="s">
        <v>2951</v>
      </c>
      <c r="E251" s="39" t="s">
        <v>733</v>
      </c>
      <c r="F251" s="41" t="s">
        <v>2664</v>
      </c>
      <c r="G251" s="28"/>
      <c r="H251" s="40"/>
      <c r="I251" s="28"/>
      <c r="J251" s="28"/>
      <c r="K251" s="42"/>
    </row>
    <row r="252" spans="1:11" ht="28.5">
      <c r="A252" s="28" t="s">
        <v>2950</v>
      </c>
      <c r="B252" s="28">
        <v>94027630485</v>
      </c>
      <c r="C252" s="28" t="s">
        <v>2552</v>
      </c>
      <c r="D252" s="41" t="s">
        <v>2951</v>
      </c>
      <c r="E252" s="39" t="s">
        <v>733</v>
      </c>
      <c r="F252" s="41" t="s">
        <v>2955</v>
      </c>
      <c r="G252" s="28" t="str">
        <f t="shared" si="4"/>
        <v>TELEIDEA</v>
      </c>
      <c r="H252" s="40">
        <v>10000</v>
      </c>
      <c r="I252" s="33">
        <v>45292</v>
      </c>
      <c r="J252" s="33">
        <v>45657</v>
      </c>
      <c r="K252" s="42">
        <v>0</v>
      </c>
    </row>
    <row r="253" spans="1:11" ht="28.5">
      <c r="A253" s="28" t="s">
        <v>2950</v>
      </c>
      <c r="B253" s="28">
        <v>94027630485</v>
      </c>
      <c r="C253" s="28" t="s">
        <v>2552</v>
      </c>
      <c r="D253" s="41" t="s">
        <v>2951</v>
      </c>
      <c r="E253" s="39" t="s">
        <v>733</v>
      </c>
      <c r="F253" s="41" t="s">
        <v>2956</v>
      </c>
      <c r="G253" s="28"/>
      <c r="H253" s="40"/>
      <c r="I253" s="28"/>
      <c r="J253" s="28"/>
      <c r="K253" s="42"/>
    </row>
    <row r="254" spans="1:11" ht="28.5">
      <c r="A254" s="28" t="s">
        <v>2950</v>
      </c>
      <c r="B254" s="28">
        <v>94027630485</v>
      </c>
      <c r="C254" s="28" t="s">
        <v>2552</v>
      </c>
      <c r="D254" s="41" t="s">
        <v>2951</v>
      </c>
      <c r="E254" s="39" t="s">
        <v>733</v>
      </c>
      <c r="F254" s="41" t="s">
        <v>2957</v>
      </c>
      <c r="G254" s="28"/>
      <c r="H254" s="40"/>
      <c r="I254" s="28"/>
      <c r="J254" s="28"/>
      <c r="K254" s="42"/>
    </row>
    <row r="255" spans="1:11" ht="28.5">
      <c r="A255" s="28" t="s">
        <v>2950</v>
      </c>
      <c r="B255" s="28">
        <v>94027630485</v>
      </c>
      <c r="C255" s="28" t="s">
        <v>2552</v>
      </c>
      <c r="D255" s="41" t="s">
        <v>2951</v>
      </c>
      <c r="E255" s="39" t="s">
        <v>733</v>
      </c>
      <c r="F255" s="41" t="s">
        <v>2958</v>
      </c>
      <c r="G255" s="28"/>
      <c r="H255" s="40"/>
      <c r="I255" s="28"/>
      <c r="J255" s="28"/>
      <c r="K255" s="42"/>
    </row>
    <row r="256" spans="1:11" ht="28.5">
      <c r="A256" s="28" t="s">
        <v>2950</v>
      </c>
      <c r="B256" s="28">
        <v>94027630485</v>
      </c>
      <c r="C256" s="28" t="s">
        <v>2552</v>
      </c>
      <c r="D256" s="41" t="s">
        <v>2951</v>
      </c>
      <c r="E256" s="39" t="s">
        <v>733</v>
      </c>
      <c r="F256" s="41" t="s">
        <v>2959</v>
      </c>
      <c r="G256" s="28"/>
      <c r="H256" s="40"/>
      <c r="I256" s="28"/>
      <c r="J256" s="28"/>
      <c r="K256" s="42"/>
    </row>
    <row r="257" spans="1:11" ht="28.5">
      <c r="A257" s="28" t="s">
        <v>2950</v>
      </c>
      <c r="B257" s="28">
        <v>94027630485</v>
      </c>
      <c r="C257" s="28" t="s">
        <v>2552</v>
      </c>
      <c r="D257" s="41" t="s">
        <v>2951</v>
      </c>
      <c r="E257" s="39" t="s">
        <v>733</v>
      </c>
      <c r="F257" s="41" t="s">
        <v>2960</v>
      </c>
      <c r="G257" s="28"/>
      <c r="H257" s="40"/>
      <c r="I257" s="28"/>
      <c r="J257" s="28"/>
      <c r="K257" s="42"/>
    </row>
    <row r="258" spans="1:11" ht="28.5">
      <c r="A258" s="28" t="s">
        <v>2961</v>
      </c>
      <c r="B258" s="28">
        <v>94027630485</v>
      </c>
      <c r="C258" s="28" t="s">
        <v>2552</v>
      </c>
      <c r="D258" s="41" t="s">
        <v>2962</v>
      </c>
      <c r="E258" s="39" t="s">
        <v>708</v>
      </c>
      <c r="F258" s="41" t="s">
        <v>2963</v>
      </c>
      <c r="G258" s="28" t="str">
        <f t="shared" si="4"/>
        <v>DE POMPEIS SILVIA</v>
      </c>
      <c r="H258" s="40">
        <v>625</v>
      </c>
      <c r="I258" s="33">
        <v>45261</v>
      </c>
      <c r="J258" s="33">
        <v>45291</v>
      </c>
      <c r="K258" s="42">
        <v>0</v>
      </c>
    </row>
    <row r="259" spans="1:11" ht="28.5">
      <c r="A259" s="28" t="s">
        <v>2964</v>
      </c>
      <c r="B259" s="28">
        <v>94027630485</v>
      </c>
      <c r="C259" s="28" t="s">
        <v>2552</v>
      </c>
      <c r="D259" s="41" t="s">
        <v>2965</v>
      </c>
      <c r="E259" s="39" t="s">
        <v>708</v>
      </c>
      <c r="F259" s="41" t="s">
        <v>2579</v>
      </c>
      <c r="G259" s="28" t="str">
        <f t="shared" si="4"/>
        <v>COMAR</v>
      </c>
      <c r="H259" s="40">
        <v>74.5</v>
      </c>
      <c r="I259" s="33">
        <v>45273</v>
      </c>
      <c r="J259" s="33">
        <v>45278</v>
      </c>
      <c r="K259" s="42">
        <v>74.5</v>
      </c>
    </row>
    <row r="260" spans="1:11" ht="28.5">
      <c r="A260" s="28" t="s">
        <v>2966</v>
      </c>
      <c r="B260" s="28">
        <v>94027630485</v>
      </c>
      <c r="C260" s="28" t="s">
        <v>2552</v>
      </c>
      <c r="D260" s="41" t="s">
        <v>2967</v>
      </c>
      <c r="E260" s="39" t="s">
        <v>708</v>
      </c>
      <c r="F260" s="41" t="s">
        <v>2594</v>
      </c>
      <c r="G260" s="28" t="str">
        <f t="shared" si="4"/>
        <v>EDILRAVAGLI</v>
      </c>
      <c r="H260" s="40">
        <v>3540</v>
      </c>
      <c r="I260" s="33">
        <v>45274</v>
      </c>
      <c r="J260" s="33">
        <v>45382</v>
      </c>
      <c r="K260" s="42">
        <v>0</v>
      </c>
    </row>
    <row r="261" spans="1:11" ht="30">
      <c r="A261" s="28" t="s">
        <v>2968</v>
      </c>
      <c r="B261" s="28">
        <v>94027630485</v>
      </c>
      <c r="C261" s="28" t="s">
        <v>2552</v>
      </c>
      <c r="D261" s="41" t="s">
        <v>2969</v>
      </c>
      <c r="E261" s="39" t="s">
        <v>708</v>
      </c>
      <c r="F261" s="41" t="s">
        <v>2594</v>
      </c>
      <c r="G261" s="28" t="str">
        <f t="shared" si="4"/>
        <v>EDILRAVAGLI</v>
      </c>
      <c r="H261" s="40">
        <v>5028</v>
      </c>
      <c r="I261" s="33">
        <v>45274</v>
      </c>
      <c r="J261" s="33">
        <v>45382</v>
      </c>
      <c r="K261" s="42">
        <v>0</v>
      </c>
    </row>
    <row r="262" spans="1:11" ht="28.5">
      <c r="A262" s="28" t="s">
        <v>2970</v>
      </c>
      <c r="B262" s="28">
        <v>94027630485</v>
      </c>
      <c r="C262" s="28" t="s">
        <v>2552</v>
      </c>
      <c r="D262" s="41" t="s">
        <v>2971</v>
      </c>
      <c r="E262" s="39" t="s">
        <v>708</v>
      </c>
      <c r="F262" s="41" t="s">
        <v>2869</v>
      </c>
      <c r="G262" s="28" t="str">
        <f t="shared" si="4"/>
        <v>DINA PROFESSIONAL</v>
      </c>
      <c r="H262" s="40">
        <v>65</v>
      </c>
      <c r="I262" s="33">
        <v>45275</v>
      </c>
      <c r="J262" s="33">
        <v>45382</v>
      </c>
      <c r="K262" s="42">
        <v>0</v>
      </c>
    </row>
    <row r="263" spans="1:11" ht="30">
      <c r="A263" s="28" t="s">
        <v>2972</v>
      </c>
      <c r="B263" s="28">
        <v>94027630485</v>
      </c>
      <c r="C263" s="28" t="s">
        <v>2552</v>
      </c>
      <c r="D263" s="41" t="s">
        <v>2973</v>
      </c>
      <c r="E263" s="39" t="s">
        <v>708</v>
      </c>
      <c r="F263" s="41" t="s">
        <v>2616</v>
      </c>
      <c r="G263" s="28" t="str">
        <f t="shared" si="4"/>
        <v>VERNICE FRESKA</v>
      </c>
      <c r="H263" s="40">
        <v>44</v>
      </c>
      <c r="I263" s="33">
        <v>45275</v>
      </c>
      <c r="J263" s="33">
        <v>45382</v>
      </c>
      <c r="K263" s="42">
        <v>0</v>
      </c>
    </row>
    <row r="264" spans="1:11" ht="30">
      <c r="A264" s="28" t="s">
        <v>2974</v>
      </c>
      <c r="B264" s="28">
        <v>94027630485</v>
      </c>
      <c r="C264" s="28" t="s">
        <v>2552</v>
      </c>
      <c r="D264" s="41" t="s">
        <v>2975</v>
      </c>
      <c r="E264" s="39" t="s">
        <v>708</v>
      </c>
      <c r="F264" s="41" t="s">
        <v>2740</v>
      </c>
      <c r="G264" s="28" t="str">
        <f t="shared" si="4"/>
        <v>ASSO COSTRUZIONI SRL</v>
      </c>
      <c r="H264" s="40">
        <v>14700</v>
      </c>
      <c r="I264" s="33">
        <v>45275</v>
      </c>
      <c r="J264" s="33">
        <v>45382</v>
      </c>
      <c r="K264" s="42">
        <v>0</v>
      </c>
    </row>
    <row r="265" spans="1:11" ht="30">
      <c r="A265" s="28" t="s">
        <v>2976</v>
      </c>
      <c r="B265" s="28">
        <v>94027630485</v>
      </c>
      <c r="C265" s="28" t="s">
        <v>2552</v>
      </c>
      <c r="D265" s="41" t="s">
        <v>2977</v>
      </c>
      <c r="E265" s="39" t="s">
        <v>708</v>
      </c>
      <c r="F265" s="41" t="s">
        <v>2740</v>
      </c>
      <c r="G265" s="28" t="str">
        <f t="shared" si="4"/>
        <v>ASSO COSTRUZIONI SRL</v>
      </c>
      <c r="H265" s="40">
        <v>7200</v>
      </c>
      <c r="I265" s="33">
        <v>45275</v>
      </c>
      <c r="J265" s="33">
        <v>45382</v>
      </c>
      <c r="K265" s="42">
        <v>0</v>
      </c>
    </row>
    <row r="266" spans="1:11" ht="28.5">
      <c r="A266" s="28" t="s">
        <v>2978</v>
      </c>
      <c r="B266" s="28">
        <v>94027630485</v>
      </c>
      <c r="C266" s="28" t="s">
        <v>2552</v>
      </c>
      <c r="D266" s="41" t="s">
        <v>2979</v>
      </c>
      <c r="E266" s="39" t="s">
        <v>708</v>
      </c>
      <c r="F266" s="41" t="s">
        <v>2819</v>
      </c>
      <c r="G266" s="28" t="str">
        <f t="shared" si="4"/>
        <v>SIMA</v>
      </c>
      <c r="H266" s="40">
        <v>202</v>
      </c>
      <c r="I266" s="33">
        <v>45287</v>
      </c>
      <c r="J266" s="33">
        <v>45382</v>
      </c>
      <c r="K266" s="42">
        <v>0</v>
      </c>
    </row>
    <row r="267" spans="1:11" ht="399">
      <c r="A267" s="45" t="s">
        <v>2980</v>
      </c>
      <c r="B267" s="46"/>
      <c r="C267" s="46"/>
      <c r="D267" s="46"/>
      <c r="E267" s="46"/>
      <c r="F267" s="46"/>
      <c r="G267" s="46"/>
      <c r="H267" s="46"/>
      <c r="I267" s="46"/>
      <c r="J267" s="46"/>
      <c r="K267" s="46"/>
    </row>
  </sheetData>
  <mergeCells count="2">
    <mergeCell ref="A1:K1"/>
    <mergeCell ref="A2:K2"/>
  </mergeCells>
  <dataValidations count="3">
    <dataValidation type="textLength" operator="lessThanOrEqual" allowBlank="1" showInputMessage="1" showErrorMessage="1" error="descrizione troppo lunga (max 250 car)" sqref="D4:D266" xr:uid="{83C9F6A9-BEB7-45E8-9921-D6A473D02ECE}">
      <formula1>250</formula1>
    </dataValidation>
    <dataValidation type="textLength" operator="lessThanOrEqual" allowBlank="1" showInputMessage="1" showErrorMessage="1" error="la descrizione non può superare i 250 caratteri_x000a_" sqref="E31 F4:F266" xr:uid="{FC37AF1F-3E85-4C56-9FDC-0A9D7A61BF79}">
      <formula1>250</formula1>
    </dataValidation>
    <dataValidation type="list" allowBlank="1" showInputMessage="1" showErrorMessage="1" error="valore non consentito - selezionare valore da menu a tendina" sqref="E4:E30 E32:E266" xr:uid="{DAC6382C-E992-4C46-BA67-EA1F4BB418B2}">
      <formula1>$F$1030:$F$1047</formula1>
    </dataValidation>
  </dataValidations>
  <pageMargins left="0.7" right="0.7" top="0.75" bottom="0.75" header="0.3" footer="0.3"/>
  <pageSetup paperSize="9"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0EA28-DAC7-4905-B881-AFC264B5E6E8}">
  <dimension ref="A1:K56"/>
  <sheetViews>
    <sheetView workbookViewId="0">
      <selection activeCell="D49" sqref="D49"/>
    </sheetView>
  </sheetViews>
  <sheetFormatPr defaultRowHeight="15"/>
  <cols>
    <col min="1" max="1" width="12.42578125" bestFit="1" customWidth="1"/>
    <col min="2" max="2" width="18.85546875" bestFit="1" customWidth="1"/>
    <col min="3" max="3" width="36" customWidth="1"/>
    <col min="4" max="4" width="43.7109375" customWidth="1"/>
    <col min="5" max="5" width="31.5703125" customWidth="1"/>
    <col min="6" max="6" width="17.28515625" customWidth="1"/>
    <col min="7" max="7" width="22.5703125" customWidth="1"/>
    <col min="8" max="8" width="10.5703125" bestFit="1" customWidth="1"/>
    <col min="9" max="10" width="10.7109375" bestFit="1" customWidth="1"/>
    <col min="11" max="11" width="11.28515625" bestFit="1" customWidth="1"/>
  </cols>
  <sheetData>
    <row r="1" spans="1:11" ht="20.25">
      <c r="A1" s="196" t="s">
        <v>3287</v>
      </c>
      <c r="B1" s="196"/>
      <c r="C1" s="196"/>
      <c r="D1" s="196"/>
      <c r="E1" s="196"/>
      <c r="F1" s="196"/>
      <c r="G1" s="196"/>
      <c r="H1" s="196"/>
      <c r="I1" s="196"/>
      <c r="J1" s="196"/>
      <c r="K1" s="196"/>
    </row>
    <row r="2" spans="1:11" ht="116.45" customHeight="1">
      <c r="A2" s="195" t="s">
        <v>11</v>
      </c>
      <c r="B2" s="195"/>
      <c r="C2" s="195"/>
      <c r="D2" s="195"/>
      <c r="E2" s="195"/>
      <c r="F2" s="195"/>
      <c r="G2" s="195"/>
      <c r="H2" s="195"/>
      <c r="I2" s="195"/>
      <c r="J2" s="195"/>
      <c r="K2" s="195"/>
    </row>
    <row r="3" spans="1:11" s="6" customFormat="1" ht="67.5">
      <c r="A3" s="1" t="s">
        <v>0</v>
      </c>
      <c r="B3" s="1" t="s">
        <v>1</v>
      </c>
      <c r="C3" s="2" t="s">
        <v>2</v>
      </c>
      <c r="D3" s="2" t="s">
        <v>3</v>
      </c>
      <c r="E3" s="3" t="s">
        <v>4</v>
      </c>
      <c r="F3" s="2" t="s">
        <v>5</v>
      </c>
      <c r="G3" s="2" t="s">
        <v>6</v>
      </c>
      <c r="H3" s="4" t="s">
        <v>7</v>
      </c>
      <c r="I3" s="5" t="s">
        <v>8</v>
      </c>
      <c r="J3" s="5" t="s">
        <v>9</v>
      </c>
      <c r="K3" s="4" t="s">
        <v>10</v>
      </c>
    </row>
    <row r="4" spans="1:11" ht="60">
      <c r="A4" s="54" t="s">
        <v>3149</v>
      </c>
      <c r="B4" s="58" t="s">
        <v>5526</v>
      </c>
      <c r="C4" s="28" t="s">
        <v>5527</v>
      </c>
      <c r="D4" s="28" t="s">
        <v>3151</v>
      </c>
      <c r="E4" s="54" t="s">
        <v>3152</v>
      </c>
      <c r="F4" s="59"/>
      <c r="G4" s="28" t="s">
        <v>3150</v>
      </c>
      <c r="H4" s="55">
        <v>719.3</v>
      </c>
      <c r="I4" s="56">
        <v>44927</v>
      </c>
      <c r="J4" s="56">
        <v>44957</v>
      </c>
      <c r="K4" s="55">
        <v>719.3</v>
      </c>
    </row>
    <row r="5" spans="1:11" ht="45">
      <c r="A5" s="54" t="s">
        <v>3153</v>
      </c>
      <c r="B5" s="58" t="s">
        <v>5526</v>
      </c>
      <c r="C5" s="28" t="s">
        <v>5527</v>
      </c>
      <c r="D5" s="28" t="s">
        <v>3155</v>
      </c>
      <c r="E5" s="54" t="s">
        <v>3152</v>
      </c>
      <c r="F5" s="59"/>
      <c r="G5" s="28" t="s">
        <v>3154</v>
      </c>
      <c r="H5" s="57">
        <v>4063.48</v>
      </c>
      <c r="I5" s="56">
        <v>44927</v>
      </c>
      <c r="J5" s="56">
        <v>45291</v>
      </c>
      <c r="K5" s="57">
        <v>4063.48</v>
      </c>
    </row>
    <row r="6" spans="1:11" ht="30">
      <c r="A6" s="54" t="s">
        <v>3156</v>
      </c>
      <c r="B6" s="58" t="s">
        <v>5526</v>
      </c>
      <c r="C6" s="28" t="s">
        <v>5527</v>
      </c>
      <c r="D6" s="28" t="s">
        <v>3158</v>
      </c>
      <c r="E6" s="54" t="s">
        <v>3152</v>
      </c>
      <c r="F6" s="59"/>
      <c r="G6" s="28" t="s">
        <v>3157</v>
      </c>
      <c r="H6" s="55">
        <v>500</v>
      </c>
      <c r="I6" s="56">
        <v>44927</v>
      </c>
      <c r="J6" s="56">
        <v>45291</v>
      </c>
      <c r="K6" s="55">
        <v>500</v>
      </c>
    </row>
    <row r="7" spans="1:11" ht="60">
      <c r="A7" s="54" t="s">
        <v>3159</v>
      </c>
      <c r="B7" s="58" t="s">
        <v>5526</v>
      </c>
      <c r="C7" s="28" t="s">
        <v>5527</v>
      </c>
      <c r="D7" s="28" t="s">
        <v>3161</v>
      </c>
      <c r="E7" s="54" t="s">
        <v>3152</v>
      </c>
      <c r="F7" s="59"/>
      <c r="G7" s="28" t="s">
        <v>3160</v>
      </c>
      <c r="H7" s="57">
        <v>1700</v>
      </c>
      <c r="I7" s="56">
        <v>44927</v>
      </c>
      <c r="J7" s="56">
        <v>45291</v>
      </c>
      <c r="K7" s="57">
        <v>1700</v>
      </c>
    </row>
    <row r="8" spans="1:11" ht="60">
      <c r="A8" s="54" t="s">
        <v>3162</v>
      </c>
      <c r="B8" s="58" t="s">
        <v>5526</v>
      </c>
      <c r="C8" s="28" t="s">
        <v>5527</v>
      </c>
      <c r="D8" s="28" t="s">
        <v>3164</v>
      </c>
      <c r="E8" s="54" t="s">
        <v>3152</v>
      </c>
      <c r="F8" s="59"/>
      <c r="G8" s="28" t="s">
        <v>3163</v>
      </c>
      <c r="H8" s="55">
        <v>7911.2</v>
      </c>
      <c r="I8" s="56">
        <v>44958</v>
      </c>
      <c r="J8" s="56">
        <v>45291</v>
      </c>
      <c r="K8" s="55">
        <v>7911.2</v>
      </c>
    </row>
    <row r="9" spans="1:11" ht="75">
      <c r="A9" s="54" t="s">
        <v>3165</v>
      </c>
      <c r="B9" s="58" t="s">
        <v>5526</v>
      </c>
      <c r="C9" s="28" t="s">
        <v>5527</v>
      </c>
      <c r="D9" s="28" t="s">
        <v>3167</v>
      </c>
      <c r="E9" s="54" t="s">
        <v>3168</v>
      </c>
      <c r="F9" s="59"/>
      <c r="G9" s="28" t="s">
        <v>3166</v>
      </c>
      <c r="H9" s="57">
        <v>900</v>
      </c>
      <c r="I9" s="56">
        <v>45015</v>
      </c>
      <c r="J9" s="56">
        <v>45411</v>
      </c>
      <c r="K9" s="57">
        <v>900</v>
      </c>
    </row>
    <row r="10" spans="1:11" ht="30">
      <c r="A10" s="54" t="s">
        <v>3169</v>
      </c>
      <c r="B10" s="58" t="s">
        <v>5526</v>
      </c>
      <c r="C10" s="28" t="s">
        <v>5527</v>
      </c>
      <c r="D10" s="28" t="s">
        <v>3171</v>
      </c>
      <c r="E10" s="54" t="s">
        <v>3168</v>
      </c>
      <c r="F10" s="59"/>
      <c r="G10" s="28" t="s">
        <v>3170</v>
      </c>
      <c r="H10" s="57">
        <v>1325.16</v>
      </c>
      <c r="I10" s="56">
        <v>45015</v>
      </c>
      <c r="J10" s="56">
        <v>45411</v>
      </c>
      <c r="K10" s="57">
        <v>1325.16</v>
      </c>
    </row>
    <row r="11" spans="1:11" ht="30">
      <c r="A11" s="54" t="s">
        <v>3172</v>
      </c>
      <c r="B11" s="58" t="s">
        <v>5526</v>
      </c>
      <c r="C11" s="28" t="s">
        <v>5527</v>
      </c>
      <c r="D11" s="28" t="s">
        <v>3174</v>
      </c>
      <c r="E11" s="54" t="s">
        <v>3175</v>
      </c>
      <c r="F11" s="59"/>
      <c r="G11" s="28" t="s">
        <v>3173</v>
      </c>
      <c r="H11" s="57">
        <v>365.06</v>
      </c>
      <c r="I11" s="56">
        <v>45015</v>
      </c>
      <c r="J11" s="56">
        <v>45043</v>
      </c>
      <c r="K11" s="57">
        <v>365.06</v>
      </c>
    </row>
    <row r="12" spans="1:11" ht="45">
      <c r="A12" s="54" t="s">
        <v>3176</v>
      </c>
      <c r="B12" s="58" t="s">
        <v>5526</v>
      </c>
      <c r="C12" s="28" t="s">
        <v>5527</v>
      </c>
      <c r="D12" s="28" t="s">
        <v>3178</v>
      </c>
      <c r="E12" s="54" t="s">
        <v>3168</v>
      </c>
      <c r="F12" s="59"/>
      <c r="G12" s="28" t="s">
        <v>3177</v>
      </c>
      <c r="H12" s="57">
        <v>73.27</v>
      </c>
      <c r="I12" s="56">
        <v>45015</v>
      </c>
      <c r="J12" s="56">
        <v>45029</v>
      </c>
      <c r="K12" s="57">
        <v>73.27</v>
      </c>
    </row>
    <row r="13" spans="1:11" ht="45">
      <c r="A13" s="54" t="s">
        <v>3179</v>
      </c>
      <c r="B13" s="58" t="s">
        <v>5526</v>
      </c>
      <c r="C13" s="28" t="s">
        <v>5527</v>
      </c>
      <c r="D13" s="28" t="s">
        <v>3181</v>
      </c>
      <c r="E13" s="54" t="s">
        <v>3168</v>
      </c>
      <c r="F13" s="59"/>
      <c r="G13" s="28" t="s">
        <v>3180</v>
      </c>
      <c r="H13" s="57">
        <v>429.4</v>
      </c>
      <c r="I13" s="56">
        <v>45020</v>
      </c>
      <c r="J13" s="56">
        <v>45043</v>
      </c>
      <c r="K13" s="57">
        <v>429.4</v>
      </c>
    </row>
    <row r="14" spans="1:11" ht="30">
      <c r="A14" s="54" t="s">
        <v>3182</v>
      </c>
      <c r="B14" s="58" t="s">
        <v>5526</v>
      </c>
      <c r="C14" s="28" t="s">
        <v>5527</v>
      </c>
      <c r="D14" s="28" t="s">
        <v>3184</v>
      </c>
      <c r="E14" s="54" t="s">
        <v>3175</v>
      </c>
      <c r="F14" s="59"/>
      <c r="G14" s="28" t="s">
        <v>3183</v>
      </c>
      <c r="H14" s="57">
        <v>169.33</v>
      </c>
      <c r="I14" s="56">
        <v>45021</v>
      </c>
      <c r="J14" s="56">
        <v>45043</v>
      </c>
      <c r="K14" s="57">
        <v>169.33</v>
      </c>
    </row>
    <row r="15" spans="1:11" ht="45">
      <c r="A15" s="54" t="s">
        <v>3185</v>
      </c>
      <c r="B15" s="58" t="s">
        <v>5526</v>
      </c>
      <c r="C15" s="28" t="s">
        <v>5527</v>
      </c>
      <c r="D15" s="54" t="s">
        <v>3186</v>
      </c>
      <c r="E15" s="54" t="s">
        <v>3168</v>
      </c>
      <c r="F15" s="59"/>
      <c r="G15" s="28" t="s">
        <v>3166</v>
      </c>
      <c r="H15" s="57">
        <v>202</v>
      </c>
      <c r="I15" s="56">
        <v>45029</v>
      </c>
      <c r="J15" s="56">
        <v>45058</v>
      </c>
      <c r="K15" s="57">
        <v>202</v>
      </c>
    </row>
    <row r="16" spans="1:11" ht="45">
      <c r="A16" s="54" t="s">
        <v>3187</v>
      </c>
      <c r="B16" s="58" t="s">
        <v>5526</v>
      </c>
      <c r="C16" s="28" t="s">
        <v>5527</v>
      </c>
      <c r="D16" s="28" t="s">
        <v>3189</v>
      </c>
      <c r="E16" s="54" t="s">
        <v>3168</v>
      </c>
      <c r="F16" s="59"/>
      <c r="G16" s="28" t="s">
        <v>3188</v>
      </c>
      <c r="H16" s="57">
        <v>500</v>
      </c>
      <c r="I16" s="56">
        <v>45030</v>
      </c>
      <c r="J16" s="56">
        <v>45052</v>
      </c>
      <c r="K16" s="57">
        <v>500</v>
      </c>
    </row>
    <row r="17" spans="1:11" ht="45">
      <c r="A17" s="54" t="s">
        <v>3190</v>
      </c>
      <c r="B17" s="58" t="s">
        <v>5526</v>
      </c>
      <c r="C17" s="28" t="s">
        <v>5527</v>
      </c>
      <c r="D17" s="28" t="s">
        <v>3191</v>
      </c>
      <c r="E17" s="28" t="s">
        <v>3192</v>
      </c>
      <c r="F17" s="59"/>
      <c r="G17" s="28" t="s">
        <v>942</v>
      </c>
      <c r="H17" s="57">
        <v>10800</v>
      </c>
      <c r="I17" s="56">
        <v>45054</v>
      </c>
      <c r="J17" s="56">
        <v>45473</v>
      </c>
      <c r="K17" s="57">
        <v>10800</v>
      </c>
    </row>
    <row r="18" spans="1:11" ht="75">
      <c r="A18" s="54" t="s">
        <v>3193</v>
      </c>
      <c r="B18" s="58" t="s">
        <v>5526</v>
      </c>
      <c r="C18" s="28" t="s">
        <v>5527</v>
      </c>
      <c r="D18" s="28" t="s">
        <v>3195</v>
      </c>
      <c r="E18" s="54" t="s">
        <v>3168</v>
      </c>
      <c r="F18" s="59"/>
      <c r="G18" s="28" t="s">
        <v>3194</v>
      </c>
      <c r="H18" s="57">
        <v>490</v>
      </c>
      <c r="I18" s="56">
        <v>45055</v>
      </c>
      <c r="J18" s="56">
        <v>45134</v>
      </c>
      <c r="K18" s="57">
        <v>490</v>
      </c>
    </row>
    <row r="19" spans="1:11" ht="45">
      <c r="A19" s="54" t="s">
        <v>3196</v>
      </c>
      <c r="B19" s="58" t="s">
        <v>5526</v>
      </c>
      <c r="C19" s="28" t="s">
        <v>5527</v>
      </c>
      <c r="D19" s="28" t="s">
        <v>3191</v>
      </c>
      <c r="E19" s="28" t="s">
        <v>3192</v>
      </c>
      <c r="F19" s="59"/>
      <c r="G19" s="28" t="s">
        <v>1039</v>
      </c>
      <c r="H19" s="57">
        <v>38850</v>
      </c>
      <c r="I19" s="56">
        <v>45055</v>
      </c>
      <c r="J19" s="56"/>
      <c r="K19" s="57">
        <v>38850</v>
      </c>
    </row>
    <row r="20" spans="1:11" ht="60">
      <c r="A20" s="54" t="s">
        <v>3197</v>
      </c>
      <c r="B20" s="58" t="s">
        <v>5526</v>
      </c>
      <c r="C20" s="28" t="s">
        <v>5527</v>
      </c>
      <c r="D20" s="28" t="s">
        <v>3199</v>
      </c>
      <c r="E20" s="54" t="s">
        <v>3168</v>
      </c>
      <c r="F20" s="59"/>
      <c r="G20" s="28" t="s">
        <v>3198</v>
      </c>
      <c r="H20" s="57">
        <v>225</v>
      </c>
      <c r="I20" s="56">
        <v>45057</v>
      </c>
      <c r="J20" s="56">
        <v>45105</v>
      </c>
      <c r="K20" s="57">
        <v>225</v>
      </c>
    </row>
    <row r="21" spans="1:11" ht="45">
      <c r="A21" s="54" t="s">
        <v>3200</v>
      </c>
      <c r="B21" s="58" t="s">
        <v>5526</v>
      </c>
      <c r="C21" s="28" t="s">
        <v>5527</v>
      </c>
      <c r="D21" s="28" t="s">
        <v>3201</v>
      </c>
      <c r="E21" s="54" t="s">
        <v>3168</v>
      </c>
      <c r="F21" s="59"/>
      <c r="G21" s="28" t="s">
        <v>3166</v>
      </c>
      <c r="H21" s="57">
        <v>150</v>
      </c>
      <c r="I21" s="56">
        <v>45057</v>
      </c>
      <c r="J21" s="56">
        <v>45091</v>
      </c>
      <c r="K21" s="57">
        <v>150</v>
      </c>
    </row>
    <row r="22" spans="1:11" ht="60">
      <c r="A22" s="54" t="s">
        <v>3202</v>
      </c>
      <c r="B22" s="58" t="s">
        <v>5526</v>
      </c>
      <c r="C22" s="28" t="s">
        <v>5527</v>
      </c>
      <c r="D22" s="28" t="s">
        <v>3204</v>
      </c>
      <c r="E22" s="54" t="s">
        <v>3168</v>
      </c>
      <c r="F22" s="59"/>
      <c r="G22" s="28" t="s">
        <v>3203</v>
      </c>
      <c r="H22" s="57">
        <v>1524</v>
      </c>
      <c r="I22" s="56">
        <v>45061</v>
      </c>
      <c r="J22" s="56">
        <v>45091</v>
      </c>
      <c r="K22" s="57">
        <v>1524</v>
      </c>
    </row>
    <row r="23" spans="1:11" ht="45">
      <c r="A23" s="54" t="s">
        <v>3205</v>
      </c>
      <c r="B23" s="58" t="s">
        <v>5526</v>
      </c>
      <c r="C23" s="28" t="s">
        <v>5527</v>
      </c>
      <c r="D23" s="54" t="s">
        <v>3207</v>
      </c>
      <c r="E23" s="54" t="s">
        <v>3168</v>
      </c>
      <c r="F23" s="59"/>
      <c r="G23" s="28" t="s">
        <v>3206</v>
      </c>
      <c r="H23" s="55">
        <v>42.64</v>
      </c>
      <c r="I23" s="56">
        <v>45065</v>
      </c>
      <c r="J23" s="56">
        <v>45078</v>
      </c>
      <c r="K23" s="55">
        <v>42.64</v>
      </c>
    </row>
    <row r="24" spans="1:11" ht="30">
      <c r="A24" s="54" t="s">
        <v>3208</v>
      </c>
      <c r="B24" s="58" t="s">
        <v>5526</v>
      </c>
      <c r="C24" s="28" t="s">
        <v>5527</v>
      </c>
      <c r="D24" s="28" t="s">
        <v>3210</v>
      </c>
      <c r="E24" s="54" t="s">
        <v>3168</v>
      </c>
      <c r="F24" s="59"/>
      <c r="G24" s="28" t="s">
        <v>3209</v>
      </c>
      <c r="H24" s="55">
        <v>316</v>
      </c>
      <c r="I24" s="56">
        <v>45065</v>
      </c>
      <c r="J24" s="56">
        <v>45105</v>
      </c>
      <c r="K24" s="55">
        <v>316</v>
      </c>
    </row>
    <row r="25" spans="1:11" ht="45">
      <c r="A25" s="54" t="s">
        <v>3211</v>
      </c>
      <c r="B25" s="58" t="s">
        <v>5526</v>
      </c>
      <c r="C25" s="28" t="s">
        <v>5527</v>
      </c>
      <c r="D25" s="54" t="s">
        <v>3213</v>
      </c>
      <c r="E25" s="54" t="s">
        <v>3168</v>
      </c>
      <c r="F25" s="59"/>
      <c r="G25" s="28" t="s">
        <v>3212</v>
      </c>
      <c r="H25" s="57">
        <v>1290</v>
      </c>
      <c r="I25" s="56">
        <v>45085</v>
      </c>
      <c r="J25" s="56">
        <v>45118</v>
      </c>
      <c r="K25" s="57">
        <v>1290</v>
      </c>
    </row>
    <row r="26" spans="1:11" ht="30">
      <c r="A26" s="54" t="s">
        <v>3214</v>
      </c>
      <c r="B26" s="58" t="s">
        <v>5526</v>
      </c>
      <c r="C26" s="28" t="s">
        <v>5527</v>
      </c>
      <c r="D26" s="28" t="s">
        <v>3215</v>
      </c>
      <c r="E26" s="54" t="s">
        <v>3216</v>
      </c>
      <c r="F26" s="59"/>
      <c r="G26" s="28" t="s">
        <v>3212</v>
      </c>
      <c r="H26" s="57">
        <v>8100</v>
      </c>
      <c r="I26" s="56">
        <v>45085</v>
      </c>
      <c r="J26" s="56">
        <v>45261</v>
      </c>
      <c r="K26" s="57">
        <v>8100</v>
      </c>
    </row>
    <row r="27" spans="1:11" ht="45">
      <c r="A27" s="54" t="s">
        <v>3217</v>
      </c>
      <c r="B27" s="58" t="s">
        <v>5526</v>
      </c>
      <c r="C27" s="28" t="s">
        <v>5527</v>
      </c>
      <c r="D27" s="28" t="s">
        <v>3219</v>
      </c>
      <c r="E27" s="54" t="s">
        <v>3168</v>
      </c>
      <c r="F27" s="59"/>
      <c r="G27" s="28" t="s">
        <v>3218</v>
      </c>
      <c r="H27" s="57">
        <v>1113.4000000000001</v>
      </c>
      <c r="I27" s="56">
        <v>45086</v>
      </c>
      <c r="J27" s="56">
        <v>45121</v>
      </c>
      <c r="K27" s="57">
        <v>1113.4000000000001</v>
      </c>
    </row>
    <row r="28" spans="1:11" ht="60">
      <c r="A28" s="54" t="s">
        <v>3220</v>
      </c>
      <c r="B28" s="58" t="s">
        <v>5526</v>
      </c>
      <c r="C28" s="28" t="s">
        <v>5527</v>
      </c>
      <c r="D28" s="28" t="s">
        <v>3221</v>
      </c>
      <c r="E28" s="54" t="s">
        <v>3168</v>
      </c>
      <c r="F28" s="59"/>
      <c r="G28" s="28" t="s">
        <v>3212</v>
      </c>
      <c r="H28" s="57">
        <v>650</v>
      </c>
      <c r="I28" s="56">
        <v>45099</v>
      </c>
      <c r="J28" s="56">
        <v>45134</v>
      </c>
      <c r="K28" s="57">
        <v>650</v>
      </c>
    </row>
    <row r="29" spans="1:11" ht="45">
      <c r="A29" s="54" t="s">
        <v>3222</v>
      </c>
      <c r="B29" s="58" t="s">
        <v>5526</v>
      </c>
      <c r="C29" s="28" t="s">
        <v>5527</v>
      </c>
      <c r="D29" s="28" t="s">
        <v>3223</v>
      </c>
      <c r="E29" s="54" t="s">
        <v>3168</v>
      </c>
      <c r="F29" s="59"/>
      <c r="G29" s="28" t="s">
        <v>3212</v>
      </c>
      <c r="H29" s="57">
        <v>280</v>
      </c>
      <c r="I29" s="56">
        <v>45099</v>
      </c>
      <c r="J29" s="56">
        <v>45134</v>
      </c>
      <c r="K29" s="57">
        <v>280</v>
      </c>
    </row>
    <row r="30" spans="1:11" ht="120">
      <c r="A30" s="54" t="s">
        <v>3224</v>
      </c>
      <c r="B30" s="58" t="s">
        <v>5526</v>
      </c>
      <c r="C30" s="28" t="s">
        <v>5527</v>
      </c>
      <c r="D30" s="28" t="s">
        <v>3225</v>
      </c>
      <c r="E30" s="54" t="s">
        <v>3226</v>
      </c>
      <c r="F30" s="59" t="s">
        <v>3227</v>
      </c>
      <c r="G30" s="58" t="s">
        <v>3212</v>
      </c>
      <c r="H30" s="55">
        <v>11970</v>
      </c>
      <c r="I30" s="56">
        <v>45180</v>
      </c>
      <c r="J30" s="56">
        <v>45251</v>
      </c>
      <c r="K30" s="55">
        <v>11970</v>
      </c>
    </row>
    <row r="31" spans="1:11" ht="30">
      <c r="A31" s="54" t="s">
        <v>3228</v>
      </c>
      <c r="B31" s="58" t="s">
        <v>5526</v>
      </c>
      <c r="C31" s="28" t="s">
        <v>5527</v>
      </c>
      <c r="D31" s="28" t="s">
        <v>3229</v>
      </c>
      <c r="E31" s="28" t="s">
        <v>3192</v>
      </c>
      <c r="F31" s="59"/>
      <c r="G31" s="28" t="s">
        <v>2531</v>
      </c>
      <c r="H31" s="57">
        <v>1500</v>
      </c>
      <c r="I31" s="56">
        <v>45229</v>
      </c>
      <c r="J31" s="56">
        <v>45269</v>
      </c>
      <c r="K31" s="57">
        <v>1500</v>
      </c>
    </row>
    <row r="32" spans="1:11" ht="30">
      <c r="A32" s="28" t="s">
        <v>3230</v>
      </c>
      <c r="B32" s="58" t="s">
        <v>5526</v>
      </c>
      <c r="C32" s="28" t="s">
        <v>5527</v>
      </c>
      <c r="D32" s="28" t="s">
        <v>3232</v>
      </c>
      <c r="E32" s="54" t="s">
        <v>3168</v>
      </c>
      <c r="F32" s="59"/>
      <c r="G32" s="28" t="s">
        <v>3231</v>
      </c>
      <c r="H32" s="57">
        <v>302</v>
      </c>
      <c r="I32" s="56">
        <v>45230</v>
      </c>
      <c r="J32" s="56">
        <v>45269</v>
      </c>
      <c r="K32" s="57">
        <v>302</v>
      </c>
    </row>
    <row r="33" spans="1:11" ht="75">
      <c r="A33" s="54" t="s">
        <v>3233</v>
      </c>
      <c r="B33" s="58" t="s">
        <v>5526</v>
      </c>
      <c r="C33" s="28" t="s">
        <v>5527</v>
      </c>
      <c r="D33" s="28" t="s">
        <v>3235</v>
      </c>
      <c r="E33" s="54" t="s">
        <v>3168</v>
      </c>
      <c r="F33" s="59"/>
      <c r="G33" s="28" t="s">
        <v>3234</v>
      </c>
      <c r="H33" s="57">
        <v>130.82</v>
      </c>
      <c r="I33" s="56">
        <v>45250</v>
      </c>
      <c r="J33" s="56">
        <v>45274</v>
      </c>
      <c r="K33" s="57">
        <v>130.82</v>
      </c>
    </row>
    <row r="34" spans="1:11" ht="60">
      <c r="A34" s="54" t="s">
        <v>3236</v>
      </c>
      <c r="B34" s="58" t="s">
        <v>5526</v>
      </c>
      <c r="C34" s="28" t="s">
        <v>5527</v>
      </c>
      <c r="D34" s="28" t="s">
        <v>3237</v>
      </c>
      <c r="E34" s="54" t="s">
        <v>3168</v>
      </c>
      <c r="F34" s="59"/>
      <c r="G34" s="28" t="s">
        <v>3203</v>
      </c>
      <c r="H34" s="57">
        <v>1360</v>
      </c>
      <c r="I34" s="56">
        <v>45250</v>
      </c>
      <c r="J34" s="56">
        <v>45282</v>
      </c>
      <c r="K34" s="57">
        <v>1360</v>
      </c>
    </row>
    <row r="35" spans="1:11" ht="60">
      <c r="A35" s="54" t="s">
        <v>3238</v>
      </c>
      <c r="B35" s="58" t="s">
        <v>5526</v>
      </c>
      <c r="C35" s="28" t="s">
        <v>5527</v>
      </c>
      <c r="D35" s="54" t="s">
        <v>3239</v>
      </c>
      <c r="E35" s="54" t="s">
        <v>3168</v>
      </c>
      <c r="F35" s="59"/>
      <c r="G35" s="28" t="s">
        <v>3166</v>
      </c>
      <c r="H35" s="55">
        <v>816</v>
      </c>
      <c r="I35" s="56">
        <v>45250</v>
      </c>
      <c r="J35" s="56">
        <v>45274</v>
      </c>
      <c r="K35" s="55">
        <v>816</v>
      </c>
    </row>
    <row r="36" spans="1:11" ht="30">
      <c r="A36" s="54" t="s">
        <v>3240</v>
      </c>
      <c r="B36" s="58" t="s">
        <v>5526</v>
      </c>
      <c r="C36" s="28" t="s">
        <v>5527</v>
      </c>
      <c r="D36" s="28" t="s">
        <v>3241</v>
      </c>
      <c r="E36" s="54" t="s">
        <v>3168</v>
      </c>
      <c r="F36" s="59"/>
      <c r="G36" s="28" t="s">
        <v>3173</v>
      </c>
      <c r="H36" s="55">
        <v>1904</v>
      </c>
      <c r="I36" s="56">
        <v>45251</v>
      </c>
      <c r="J36" s="56">
        <v>45274</v>
      </c>
      <c r="K36" s="55">
        <v>1904</v>
      </c>
    </row>
    <row r="37" spans="1:11" ht="30">
      <c r="A37" s="54" t="s">
        <v>3242</v>
      </c>
      <c r="B37" s="58" t="s">
        <v>5526</v>
      </c>
      <c r="C37" s="28" t="s">
        <v>5527</v>
      </c>
      <c r="D37" s="28" t="s">
        <v>3244</v>
      </c>
      <c r="E37" s="54" t="s">
        <v>3168</v>
      </c>
      <c r="F37" s="59"/>
      <c r="G37" s="28" t="s">
        <v>3243</v>
      </c>
      <c r="H37" s="55">
        <v>508</v>
      </c>
      <c r="I37" s="56">
        <v>45254</v>
      </c>
      <c r="J37" s="56">
        <v>45275</v>
      </c>
      <c r="K37" s="55">
        <v>508</v>
      </c>
    </row>
    <row r="38" spans="1:11" ht="90">
      <c r="A38" s="54" t="s">
        <v>3245</v>
      </c>
      <c r="B38" s="58" t="s">
        <v>5526</v>
      </c>
      <c r="C38" s="28" t="s">
        <v>5527</v>
      </c>
      <c r="D38" s="28" t="s">
        <v>3246</v>
      </c>
      <c r="E38" s="54" t="s">
        <v>3216</v>
      </c>
      <c r="F38" s="59"/>
      <c r="G38" s="28" t="s">
        <v>3212</v>
      </c>
      <c r="H38" s="57">
        <v>2537</v>
      </c>
      <c r="I38" s="56">
        <v>45254</v>
      </c>
      <c r="J38" s="56">
        <v>45269</v>
      </c>
      <c r="K38" s="57">
        <v>2537</v>
      </c>
    </row>
    <row r="39" spans="1:11" ht="45">
      <c r="A39" s="54" t="s">
        <v>3247</v>
      </c>
      <c r="B39" s="58" t="s">
        <v>5526</v>
      </c>
      <c r="C39" s="28" t="s">
        <v>5527</v>
      </c>
      <c r="D39" s="28" t="s">
        <v>3248</v>
      </c>
      <c r="E39" s="54" t="s">
        <v>3216</v>
      </c>
      <c r="F39" s="59"/>
      <c r="G39" s="28" t="s">
        <v>3166</v>
      </c>
      <c r="H39" s="57">
        <v>1832.94</v>
      </c>
      <c r="I39" s="56">
        <v>45254</v>
      </c>
      <c r="J39" s="56">
        <v>45269</v>
      </c>
      <c r="K39" s="57">
        <v>1832.94</v>
      </c>
    </row>
    <row r="40" spans="1:11" ht="60">
      <c r="A40" s="54" t="s">
        <v>3249</v>
      </c>
      <c r="B40" s="58" t="s">
        <v>5526</v>
      </c>
      <c r="C40" s="28" t="s">
        <v>5527</v>
      </c>
      <c r="D40" s="28" t="s">
        <v>3250</v>
      </c>
      <c r="E40" s="54" t="s">
        <v>3216</v>
      </c>
      <c r="F40" s="59"/>
      <c r="G40" s="54" t="s">
        <v>2195</v>
      </c>
      <c r="H40" s="57">
        <v>700</v>
      </c>
      <c r="I40" s="56">
        <v>45257</v>
      </c>
      <c r="J40" s="56">
        <v>45282</v>
      </c>
      <c r="K40" s="57">
        <v>700</v>
      </c>
    </row>
    <row r="41" spans="1:11" ht="60">
      <c r="A41" s="54" t="s">
        <v>3251</v>
      </c>
      <c r="B41" s="58" t="s">
        <v>5526</v>
      </c>
      <c r="C41" s="28" t="s">
        <v>5527</v>
      </c>
      <c r="D41" s="28" t="s">
        <v>3252</v>
      </c>
      <c r="E41" s="54" t="s">
        <v>3168</v>
      </c>
      <c r="F41" s="28"/>
      <c r="G41" s="59" t="s">
        <v>3198</v>
      </c>
      <c r="H41" s="57">
        <v>275</v>
      </c>
      <c r="I41" s="56">
        <v>45257</v>
      </c>
      <c r="J41" s="56">
        <v>45274</v>
      </c>
      <c r="K41" s="57">
        <v>275</v>
      </c>
    </row>
    <row r="42" spans="1:11" ht="45">
      <c r="A42" s="54" t="s">
        <v>3253</v>
      </c>
      <c r="B42" s="58" t="s">
        <v>5526</v>
      </c>
      <c r="C42" s="28" t="s">
        <v>5527</v>
      </c>
      <c r="D42" s="28" t="s">
        <v>3255</v>
      </c>
      <c r="E42" s="54" t="s">
        <v>3168</v>
      </c>
      <c r="F42" s="28"/>
      <c r="G42" s="59" t="s">
        <v>3254</v>
      </c>
      <c r="H42" s="57">
        <v>881.15</v>
      </c>
      <c r="I42" s="56">
        <v>45257</v>
      </c>
      <c r="J42" s="56">
        <v>45275</v>
      </c>
      <c r="K42" s="57">
        <v>881.15</v>
      </c>
    </row>
    <row r="43" spans="1:11" ht="30">
      <c r="A43" s="54" t="s">
        <v>3256</v>
      </c>
      <c r="B43" s="58" t="s">
        <v>5526</v>
      </c>
      <c r="C43" s="28" t="s">
        <v>5527</v>
      </c>
      <c r="D43" s="28" t="s">
        <v>3258</v>
      </c>
      <c r="E43" s="54" t="s">
        <v>3175</v>
      </c>
      <c r="F43" s="28"/>
      <c r="G43" s="59" t="s">
        <v>3257</v>
      </c>
      <c r="H43" s="57">
        <v>871.72</v>
      </c>
      <c r="I43" s="56">
        <v>45259</v>
      </c>
      <c r="J43" s="56">
        <v>45282</v>
      </c>
      <c r="K43" s="57">
        <v>871.72</v>
      </c>
    </row>
    <row r="44" spans="1:11" ht="30">
      <c r="A44" s="54" t="s">
        <v>3259</v>
      </c>
      <c r="B44" s="58" t="s">
        <v>5526</v>
      </c>
      <c r="C44" s="28" t="s">
        <v>5527</v>
      </c>
      <c r="D44" s="28" t="s">
        <v>3261</v>
      </c>
      <c r="E44" s="54" t="s">
        <v>3175</v>
      </c>
      <c r="F44" s="28"/>
      <c r="G44" s="59" t="s">
        <v>3260</v>
      </c>
      <c r="H44" s="57">
        <v>478.35</v>
      </c>
      <c r="I44" s="56">
        <v>45261</v>
      </c>
      <c r="J44" s="56">
        <v>45282</v>
      </c>
      <c r="K44" s="57">
        <v>478.35</v>
      </c>
    </row>
    <row r="45" spans="1:11" ht="30">
      <c r="A45" s="54" t="s">
        <v>3262</v>
      </c>
      <c r="B45" s="58" t="s">
        <v>5526</v>
      </c>
      <c r="C45" s="28" t="s">
        <v>5527</v>
      </c>
      <c r="D45" s="28" t="s">
        <v>3263</v>
      </c>
      <c r="E45" s="54" t="s">
        <v>3175</v>
      </c>
      <c r="F45" s="28"/>
      <c r="G45" s="59" t="s">
        <v>3260</v>
      </c>
      <c r="H45" s="57">
        <v>410.16</v>
      </c>
      <c r="I45" s="56">
        <v>45261</v>
      </c>
      <c r="J45" s="56">
        <v>45282</v>
      </c>
      <c r="K45" s="57">
        <v>410.16</v>
      </c>
    </row>
    <row r="46" spans="1:11" ht="60">
      <c r="A46" s="54" t="s">
        <v>3264</v>
      </c>
      <c r="B46" s="58" t="s">
        <v>5526</v>
      </c>
      <c r="C46" s="28" t="s">
        <v>5527</v>
      </c>
      <c r="D46" s="28" t="s">
        <v>3265</v>
      </c>
      <c r="E46" s="54" t="s">
        <v>3175</v>
      </c>
      <c r="F46" s="28"/>
      <c r="G46" s="59" t="s">
        <v>3260</v>
      </c>
      <c r="H46" s="57">
        <v>307.55</v>
      </c>
      <c r="I46" s="56">
        <v>45261</v>
      </c>
      <c r="J46" s="56">
        <v>45282</v>
      </c>
      <c r="K46" s="57">
        <v>307.55</v>
      </c>
    </row>
    <row r="47" spans="1:11" ht="45">
      <c r="A47" s="54" t="s">
        <v>3266</v>
      </c>
      <c r="B47" s="58" t="s">
        <v>5526</v>
      </c>
      <c r="C47" s="28" t="s">
        <v>5527</v>
      </c>
      <c r="D47" s="28" t="s">
        <v>3267</v>
      </c>
      <c r="E47" s="54" t="s">
        <v>3168</v>
      </c>
      <c r="F47" s="28"/>
      <c r="G47" s="59" t="s">
        <v>3166</v>
      </c>
      <c r="H47" s="57">
        <v>500</v>
      </c>
      <c r="I47" s="56">
        <v>45267</v>
      </c>
      <c r="J47" s="56">
        <v>45274</v>
      </c>
      <c r="K47" s="57">
        <v>500</v>
      </c>
    </row>
    <row r="48" spans="1:11" ht="45">
      <c r="A48" s="54" t="s">
        <v>3268</v>
      </c>
      <c r="B48" s="58" t="s">
        <v>5526</v>
      </c>
      <c r="C48" s="28" t="s">
        <v>5527</v>
      </c>
      <c r="D48" s="28" t="s">
        <v>3269</v>
      </c>
      <c r="E48" s="54" t="s">
        <v>3216</v>
      </c>
      <c r="F48" s="28"/>
      <c r="G48" s="59" t="s">
        <v>3212</v>
      </c>
      <c r="H48" s="57">
        <v>5710</v>
      </c>
      <c r="I48" s="56">
        <v>45267</v>
      </c>
      <c r="J48" s="56">
        <v>45269</v>
      </c>
      <c r="K48" s="57">
        <v>5710</v>
      </c>
    </row>
    <row r="49" spans="1:11">
      <c r="A49" s="54" t="s">
        <v>3270</v>
      </c>
      <c r="B49" s="58" t="s">
        <v>5526</v>
      </c>
      <c r="C49" s="28" t="s">
        <v>5527</v>
      </c>
      <c r="D49" s="28" t="s">
        <v>3271</v>
      </c>
      <c r="E49" s="54" t="s">
        <v>3175</v>
      </c>
      <c r="F49" s="28"/>
      <c r="G49" s="59" t="s">
        <v>3173</v>
      </c>
      <c r="H49" s="57">
        <v>1861.18</v>
      </c>
      <c r="I49" s="56">
        <v>45271</v>
      </c>
      <c r="J49" s="56">
        <v>45278</v>
      </c>
      <c r="K49" s="57">
        <v>1861.18</v>
      </c>
    </row>
    <row r="50" spans="1:11" ht="45">
      <c r="A50" s="54" t="s">
        <v>3272</v>
      </c>
      <c r="B50" s="58" t="s">
        <v>5526</v>
      </c>
      <c r="C50" s="28" t="s">
        <v>5527</v>
      </c>
      <c r="D50" s="28" t="s">
        <v>3273</v>
      </c>
      <c r="E50" s="54" t="s">
        <v>3168</v>
      </c>
      <c r="F50" s="28"/>
      <c r="G50" s="59" t="s">
        <v>3177</v>
      </c>
      <c r="H50" s="57">
        <v>303.07</v>
      </c>
      <c r="I50" s="56">
        <v>45274</v>
      </c>
      <c r="J50" s="56">
        <v>45282</v>
      </c>
      <c r="K50" s="57">
        <v>303.07</v>
      </c>
    </row>
    <row r="51" spans="1:11" ht="30">
      <c r="A51" s="54" t="s">
        <v>3274</v>
      </c>
      <c r="B51" s="58" t="s">
        <v>5526</v>
      </c>
      <c r="C51" s="28" t="s">
        <v>5527</v>
      </c>
      <c r="D51" s="54" t="s">
        <v>3276</v>
      </c>
      <c r="E51" s="54" t="s">
        <v>3168</v>
      </c>
      <c r="F51" s="54"/>
      <c r="G51" s="60" t="s">
        <v>3275</v>
      </c>
      <c r="H51" s="55">
        <v>1371</v>
      </c>
      <c r="I51" s="56">
        <v>45275</v>
      </c>
      <c r="J51" s="56"/>
      <c r="K51" s="55">
        <v>1371</v>
      </c>
    </row>
    <row r="52" spans="1:11" ht="30">
      <c r="A52" s="54" t="s">
        <v>3277</v>
      </c>
      <c r="B52" s="58" t="s">
        <v>5526</v>
      </c>
      <c r="C52" s="28" t="s">
        <v>5527</v>
      </c>
      <c r="D52" s="28" t="s">
        <v>3278</v>
      </c>
      <c r="E52" s="54" t="s">
        <v>3216</v>
      </c>
      <c r="F52" s="28"/>
      <c r="G52" s="61" t="s">
        <v>906</v>
      </c>
      <c r="H52" s="55">
        <v>8705.27</v>
      </c>
      <c r="I52" s="56">
        <v>45275</v>
      </c>
      <c r="J52" s="56">
        <v>45282</v>
      </c>
      <c r="K52" s="55">
        <v>8705.27</v>
      </c>
    </row>
    <row r="53" spans="1:11" ht="30">
      <c r="A53" s="54" t="s">
        <v>3279</v>
      </c>
      <c r="B53" s="58" t="s">
        <v>5526</v>
      </c>
      <c r="C53" s="28" t="s">
        <v>5527</v>
      </c>
      <c r="D53" s="28" t="s">
        <v>3280</v>
      </c>
      <c r="E53" s="54" t="s">
        <v>3216</v>
      </c>
      <c r="F53" s="28"/>
      <c r="G53" s="59" t="s">
        <v>3173</v>
      </c>
      <c r="H53" s="55">
        <v>8276</v>
      </c>
      <c r="I53" s="56">
        <v>45275</v>
      </c>
      <c r="J53" s="56">
        <v>45282</v>
      </c>
      <c r="K53" s="55">
        <v>8276</v>
      </c>
    </row>
    <row r="54" spans="1:11" ht="45">
      <c r="A54" s="54" t="s">
        <v>3281</v>
      </c>
      <c r="B54" s="58" t="s">
        <v>5526</v>
      </c>
      <c r="C54" s="28" t="s">
        <v>5527</v>
      </c>
      <c r="D54" s="28" t="s">
        <v>3282</v>
      </c>
      <c r="E54" s="54" t="s">
        <v>3216</v>
      </c>
      <c r="F54" s="28"/>
      <c r="G54" s="59" t="s">
        <v>3260</v>
      </c>
      <c r="H54" s="55">
        <v>4918</v>
      </c>
      <c r="I54" s="56">
        <v>45275</v>
      </c>
      <c r="J54" s="56">
        <v>45282</v>
      </c>
      <c r="K54" s="55">
        <v>4918</v>
      </c>
    </row>
    <row r="55" spans="1:11" ht="30">
      <c r="A55" s="54" t="s">
        <v>3283</v>
      </c>
      <c r="B55" s="58" t="s">
        <v>5526</v>
      </c>
      <c r="C55" s="28" t="s">
        <v>5527</v>
      </c>
      <c r="D55" s="28" t="s">
        <v>3284</v>
      </c>
      <c r="E55" s="54" t="s">
        <v>3175</v>
      </c>
      <c r="F55" s="28"/>
      <c r="G55" s="59" t="s">
        <v>3260</v>
      </c>
      <c r="H55" s="57">
        <v>319.67</v>
      </c>
      <c r="I55" s="56">
        <v>45278</v>
      </c>
      <c r="J55" s="56">
        <v>45282</v>
      </c>
      <c r="K55" s="57">
        <v>319.67</v>
      </c>
    </row>
    <row r="56" spans="1:11" ht="30">
      <c r="A56" s="54" t="s">
        <v>3285</v>
      </c>
      <c r="B56" s="58" t="s">
        <v>5526</v>
      </c>
      <c r="C56" s="28" t="s">
        <v>5527</v>
      </c>
      <c r="D56" s="28" t="s">
        <v>3286</v>
      </c>
      <c r="E56" s="54" t="s">
        <v>3175</v>
      </c>
      <c r="F56" s="28"/>
      <c r="G56" s="59" t="s">
        <v>3260</v>
      </c>
      <c r="H56" s="57">
        <v>190.16</v>
      </c>
      <c r="I56" s="56">
        <v>45278</v>
      </c>
      <c r="J56" s="56">
        <v>45282</v>
      </c>
      <c r="K56" s="57">
        <v>190.16</v>
      </c>
    </row>
  </sheetData>
  <mergeCells count="2">
    <mergeCell ref="A1:K1"/>
    <mergeCell ref="A2:K2"/>
  </mergeCell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FAE0D-0F5C-4A8B-8578-2885F21BA6EB}">
  <dimension ref="A1:K439"/>
  <sheetViews>
    <sheetView workbookViewId="0">
      <selection activeCell="A4" sqref="A4:K439"/>
    </sheetView>
  </sheetViews>
  <sheetFormatPr defaultRowHeight="15"/>
  <cols>
    <col min="1" max="1" width="16.7109375" customWidth="1"/>
    <col min="2" max="2" width="17.85546875" customWidth="1"/>
    <col min="3" max="3" width="28.7109375" customWidth="1"/>
    <col min="4" max="4" width="41.85546875" customWidth="1"/>
    <col min="5" max="5" width="35" customWidth="1"/>
    <col min="6" max="6" width="28" customWidth="1"/>
    <col min="7" max="7" width="15.85546875" customWidth="1"/>
    <col min="8" max="8" width="14.28515625" customWidth="1"/>
    <col min="9" max="9" width="13.5703125" customWidth="1"/>
    <col min="10" max="10" width="12.5703125" customWidth="1"/>
    <col min="11" max="11" width="14.140625" customWidth="1"/>
  </cols>
  <sheetData>
    <row r="1" spans="1:11" ht="20.25">
      <c r="A1" s="196" t="s">
        <v>3288</v>
      </c>
      <c r="B1" s="196"/>
      <c r="C1" s="196"/>
      <c r="D1" s="196"/>
      <c r="E1" s="196"/>
      <c r="F1" s="196"/>
      <c r="G1" s="196"/>
      <c r="H1" s="196"/>
      <c r="I1" s="196"/>
      <c r="J1" s="196"/>
      <c r="K1" s="196"/>
    </row>
    <row r="2" spans="1:11" ht="116.45" customHeight="1">
      <c r="A2" s="195" t="s">
        <v>11</v>
      </c>
      <c r="B2" s="195"/>
      <c r="C2" s="195"/>
      <c r="D2" s="195"/>
      <c r="E2" s="195"/>
      <c r="F2" s="195"/>
      <c r="G2" s="195"/>
      <c r="H2" s="195"/>
      <c r="I2" s="195"/>
      <c r="J2" s="195"/>
      <c r="K2" s="195"/>
    </row>
    <row r="3" spans="1:11" s="6" customFormat="1" ht="54">
      <c r="A3" s="1" t="s">
        <v>0</v>
      </c>
      <c r="B3" s="1" t="s">
        <v>1</v>
      </c>
      <c r="C3" s="2" t="s">
        <v>2</v>
      </c>
      <c r="D3" s="2" t="s">
        <v>3</v>
      </c>
      <c r="E3" s="3" t="s">
        <v>4</v>
      </c>
      <c r="F3" s="2" t="s">
        <v>5</v>
      </c>
      <c r="G3" s="2" t="s">
        <v>6</v>
      </c>
      <c r="H3" s="4" t="s">
        <v>7</v>
      </c>
      <c r="I3" s="5" t="s">
        <v>8</v>
      </c>
      <c r="J3" s="5" t="s">
        <v>9</v>
      </c>
      <c r="K3" s="4" t="s">
        <v>10</v>
      </c>
    </row>
    <row r="4" spans="1:11" ht="25.5">
      <c r="A4" s="174" t="s">
        <v>3289</v>
      </c>
      <c r="B4" s="175" t="s">
        <v>5528</v>
      </c>
      <c r="C4" s="176" t="s">
        <v>5529</v>
      </c>
      <c r="D4" s="175" t="s">
        <v>3290</v>
      </c>
      <c r="E4" s="177" t="s">
        <v>708</v>
      </c>
      <c r="F4" s="175" t="s">
        <v>3291</v>
      </c>
      <c r="G4" s="175" t="s">
        <v>3291</v>
      </c>
      <c r="H4" s="178">
        <v>750.48</v>
      </c>
      <c r="I4" s="179">
        <v>44922</v>
      </c>
      <c r="J4" s="179">
        <v>44922</v>
      </c>
      <c r="K4" s="178">
        <v>750.48</v>
      </c>
    </row>
    <row r="5" spans="1:11" ht="25.5">
      <c r="A5" s="174" t="s">
        <v>3292</v>
      </c>
      <c r="B5" s="175" t="s">
        <v>5528</v>
      </c>
      <c r="C5" s="176" t="s">
        <v>5529</v>
      </c>
      <c r="D5" s="175" t="s">
        <v>3293</v>
      </c>
      <c r="E5" s="177" t="s">
        <v>708</v>
      </c>
      <c r="F5" s="175" t="s">
        <v>3294</v>
      </c>
      <c r="G5" s="175" t="s">
        <v>3294</v>
      </c>
      <c r="H5" s="178">
        <v>1920</v>
      </c>
      <c r="I5" s="179">
        <v>44922</v>
      </c>
      <c r="J5" s="179">
        <v>44922</v>
      </c>
      <c r="K5" s="178">
        <v>1920</v>
      </c>
    </row>
    <row r="6" spans="1:11" ht="25.5">
      <c r="A6" s="174" t="s">
        <v>3295</v>
      </c>
      <c r="B6" s="175" t="s">
        <v>5528</v>
      </c>
      <c r="C6" s="176" t="s">
        <v>5529</v>
      </c>
      <c r="D6" s="175" t="s">
        <v>3296</v>
      </c>
      <c r="E6" s="177" t="s">
        <v>708</v>
      </c>
      <c r="F6" s="175" t="s">
        <v>3297</v>
      </c>
      <c r="G6" s="175" t="s">
        <v>3297</v>
      </c>
      <c r="H6" s="178">
        <v>12725.48</v>
      </c>
      <c r="I6" s="179">
        <v>44928</v>
      </c>
      <c r="J6" s="179">
        <v>44928</v>
      </c>
      <c r="K6" s="178">
        <v>12725.48</v>
      </c>
    </row>
    <row r="7" spans="1:11" ht="25.5">
      <c r="A7" s="174" t="s">
        <v>3298</v>
      </c>
      <c r="B7" s="175" t="s">
        <v>5528</v>
      </c>
      <c r="C7" s="176" t="s">
        <v>5529</v>
      </c>
      <c r="D7" s="175" t="s">
        <v>3299</v>
      </c>
      <c r="E7" s="177" t="s">
        <v>708</v>
      </c>
      <c r="F7" s="175" t="s">
        <v>3300</v>
      </c>
      <c r="G7" s="175" t="s">
        <v>3300</v>
      </c>
      <c r="H7" s="178">
        <v>6043.31</v>
      </c>
      <c r="I7" s="179">
        <v>44928</v>
      </c>
      <c r="J7" s="179">
        <v>44928</v>
      </c>
      <c r="K7" s="178">
        <v>6043.31</v>
      </c>
    </row>
    <row r="8" spans="1:11" ht="25.5">
      <c r="A8" s="174" t="s">
        <v>3301</v>
      </c>
      <c r="B8" s="175" t="s">
        <v>5528</v>
      </c>
      <c r="C8" s="176" t="s">
        <v>5529</v>
      </c>
      <c r="D8" s="175" t="s">
        <v>3299</v>
      </c>
      <c r="E8" s="177" t="s">
        <v>708</v>
      </c>
      <c r="F8" s="175" t="s">
        <v>3302</v>
      </c>
      <c r="G8" s="175" t="s">
        <v>3302</v>
      </c>
      <c r="H8" s="178">
        <v>264.39999999999998</v>
      </c>
      <c r="I8" s="179">
        <v>44928</v>
      </c>
      <c r="J8" s="179">
        <v>44928</v>
      </c>
      <c r="K8" s="178">
        <v>264.39999999999998</v>
      </c>
    </row>
    <row r="9" spans="1:11" ht="25.5">
      <c r="A9" s="174" t="s">
        <v>3303</v>
      </c>
      <c r="B9" s="175" t="s">
        <v>5528</v>
      </c>
      <c r="C9" s="176" t="s">
        <v>5529</v>
      </c>
      <c r="D9" s="175" t="s">
        <v>3304</v>
      </c>
      <c r="E9" s="177" t="s">
        <v>708</v>
      </c>
      <c r="F9" s="175" t="s">
        <v>3305</v>
      </c>
      <c r="G9" s="175" t="s">
        <v>3305</v>
      </c>
      <c r="H9" s="178">
        <v>688.5</v>
      </c>
      <c r="I9" s="179">
        <v>44929</v>
      </c>
      <c r="J9" s="179">
        <v>44929</v>
      </c>
      <c r="K9" s="178">
        <v>688.5</v>
      </c>
    </row>
    <row r="10" spans="1:11" ht="25.5">
      <c r="A10" s="174" t="s">
        <v>3306</v>
      </c>
      <c r="B10" s="175" t="s">
        <v>5528</v>
      </c>
      <c r="C10" s="176" t="s">
        <v>5529</v>
      </c>
      <c r="D10" s="175" t="s">
        <v>3307</v>
      </c>
      <c r="E10" s="177" t="s">
        <v>708</v>
      </c>
      <c r="F10" s="175" t="s">
        <v>3308</v>
      </c>
      <c r="G10" s="175" t="s">
        <v>3308</v>
      </c>
      <c r="H10" s="178">
        <v>7530.35</v>
      </c>
      <c r="I10" s="179">
        <v>44931</v>
      </c>
      <c r="J10" s="179">
        <v>44931</v>
      </c>
      <c r="K10" s="178">
        <v>7530.35</v>
      </c>
    </row>
    <row r="11" spans="1:11" ht="38.25">
      <c r="A11" s="174" t="s">
        <v>3309</v>
      </c>
      <c r="B11" s="175" t="s">
        <v>5528</v>
      </c>
      <c r="C11" s="176" t="s">
        <v>5529</v>
      </c>
      <c r="D11" s="175" t="s">
        <v>3310</v>
      </c>
      <c r="E11" s="177" t="s">
        <v>708</v>
      </c>
      <c r="F11" s="175" t="s">
        <v>3311</v>
      </c>
      <c r="G11" s="175" t="s">
        <v>3311</v>
      </c>
      <c r="H11" s="178">
        <v>400</v>
      </c>
      <c r="I11" s="179">
        <v>44936</v>
      </c>
      <c r="J11" s="179">
        <v>44936</v>
      </c>
      <c r="K11" s="178">
        <v>400</v>
      </c>
    </row>
    <row r="12" spans="1:11" ht="25.5">
      <c r="A12" s="174" t="s">
        <v>3312</v>
      </c>
      <c r="B12" s="175" t="s">
        <v>5528</v>
      </c>
      <c r="C12" s="176" t="s">
        <v>5529</v>
      </c>
      <c r="D12" s="175" t="s">
        <v>3313</v>
      </c>
      <c r="E12" s="177" t="s">
        <v>708</v>
      </c>
      <c r="F12" s="175" t="s">
        <v>3314</v>
      </c>
      <c r="G12" s="175" t="s">
        <v>3314</v>
      </c>
      <c r="H12" s="178">
        <v>375</v>
      </c>
      <c r="I12" s="179">
        <v>44936</v>
      </c>
      <c r="J12" s="179">
        <v>44936</v>
      </c>
      <c r="K12" s="178">
        <v>375</v>
      </c>
    </row>
    <row r="13" spans="1:11" ht="25.5">
      <c r="A13" s="174" t="s">
        <v>3315</v>
      </c>
      <c r="B13" s="175" t="s">
        <v>5528</v>
      </c>
      <c r="C13" s="176" t="s">
        <v>5529</v>
      </c>
      <c r="D13" s="175" t="s">
        <v>3316</v>
      </c>
      <c r="E13" s="177" t="s">
        <v>708</v>
      </c>
      <c r="F13" s="177" t="s">
        <v>3317</v>
      </c>
      <c r="G13" s="177" t="s">
        <v>3317</v>
      </c>
      <c r="H13" s="178">
        <v>986</v>
      </c>
      <c r="I13" s="179">
        <v>44936</v>
      </c>
      <c r="J13" s="179">
        <v>44936</v>
      </c>
      <c r="K13" s="178">
        <v>986</v>
      </c>
    </row>
    <row r="14" spans="1:11" ht="25.5">
      <c r="A14" s="174" t="s">
        <v>3318</v>
      </c>
      <c r="B14" s="175" t="s">
        <v>5528</v>
      </c>
      <c r="C14" s="176" t="s">
        <v>5529</v>
      </c>
      <c r="D14" s="175" t="s">
        <v>3319</v>
      </c>
      <c r="E14" s="177" t="s">
        <v>708</v>
      </c>
      <c r="F14" s="175" t="s">
        <v>3314</v>
      </c>
      <c r="G14" s="175" t="s">
        <v>3314</v>
      </c>
      <c r="H14" s="178">
        <v>9600</v>
      </c>
      <c r="I14" s="179">
        <v>44938</v>
      </c>
      <c r="J14" s="179">
        <v>44938</v>
      </c>
      <c r="K14" s="178">
        <v>9600</v>
      </c>
    </row>
    <row r="15" spans="1:11" ht="25.5">
      <c r="A15" s="174" t="s">
        <v>3320</v>
      </c>
      <c r="B15" s="175" t="s">
        <v>5528</v>
      </c>
      <c r="C15" s="176" t="s">
        <v>5529</v>
      </c>
      <c r="D15" s="175" t="s">
        <v>3321</v>
      </c>
      <c r="E15" s="177" t="s">
        <v>708</v>
      </c>
      <c r="F15" s="175" t="s">
        <v>3322</v>
      </c>
      <c r="G15" s="175" t="s">
        <v>3322</v>
      </c>
      <c r="H15" s="178">
        <v>1100</v>
      </c>
      <c r="I15" s="179">
        <v>44938</v>
      </c>
      <c r="J15" s="179">
        <v>44938</v>
      </c>
      <c r="K15" s="178">
        <v>1100</v>
      </c>
    </row>
    <row r="16" spans="1:11" ht="25.5">
      <c r="A16" s="174" t="s">
        <v>3323</v>
      </c>
      <c r="B16" s="175" t="s">
        <v>5528</v>
      </c>
      <c r="C16" s="176" t="s">
        <v>5529</v>
      </c>
      <c r="D16" s="175" t="s">
        <v>3324</v>
      </c>
      <c r="E16" s="177" t="s">
        <v>708</v>
      </c>
      <c r="F16" s="175" t="s">
        <v>3322</v>
      </c>
      <c r="G16" s="175" t="s">
        <v>3322</v>
      </c>
      <c r="H16" s="178">
        <v>1950</v>
      </c>
      <c r="I16" s="179">
        <v>44938</v>
      </c>
      <c r="J16" s="179">
        <v>44938</v>
      </c>
      <c r="K16" s="178">
        <v>1950</v>
      </c>
    </row>
    <row r="17" spans="1:11" ht="25.5">
      <c r="A17" s="174" t="s">
        <v>3325</v>
      </c>
      <c r="B17" s="175" t="s">
        <v>5528</v>
      </c>
      <c r="C17" s="176" t="s">
        <v>5529</v>
      </c>
      <c r="D17" s="175" t="s">
        <v>3326</v>
      </c>
      <c r="E17" s="177" t="s">
        <v>708</v>
      </c>
      <c r="F17" s="175" t="s">
        <v>3322</v>
      </c>
      <c r="G17" s="175" t="s">
        <v>3322</v>
      </c>
      <c r="H17" s="178">
        <v>1000</v>
      </c>
      <c r="I17" s="179">
        <v>44938</v>
      </c>
      <c r="J17" s="179">
        <v>44938</v>
      </c>
      <c r="K17" s="178">
        <v>1000</v>
      </c>
    </row>
    <row r="18" spans="1:11" ht="38.25">
      <c r="A18" s="175" t="s">
        <v>3327</v>
      </c>
      <c r="B18" s="175" t="s">
        <v>5528</v>
      </c>
      <c r="C18" s="176" t="s">
        <v>5529</v>
      </c>
      <c r="D18" s="175" t="s">
        <v>3307</v>
      </c>
      <c r="E18" s="175" t="s">
        <v>941</v>
      </c>
      <c r="F18" s="175" t="s">
        <v>3308</v>
      </c>
      <c r="G18" s="175" t="s">
        <v>3308</v>
      </c>
      <c r="H18" s="178">
        <v>7530.35</v>
      </c>
      <c r="I18" s="179">
        <v>44938</v>
      </c>
      <c r="J18" s="179">
        <v>44938</v>
      </c>
      <c r="K18" s="178">
        <v>7530.35</v>
      </c>
    </row>
    <row r="19" spans="1:11" ht="25.5">
      <c r="A19" s="174" t="s">
        <v>3328</v>
      </c>
      <c r="B19" s="175" t="s">
        <v>5528</v>
      </c>
      <c r="C19" s="176" t="s">
        <v>5529</v>
      </c>
      <c r="D19" s="175" t="s">
        <v>3329</v>
      </c>
      <c r="E19" s="177" t="s">
        <v>708</v>
      </c>
      <c r="F19" s="175" t="s">
        <v>3330</v>
      </c>
      <c r="G19" s="175" t="s">
        <v>3330</v>
      </c>
      <c r="H19" s="178">
        <v>920</v>
      </c>
      <c r="I19" s="179">
        <v>44938</v>
      </c>
      <c r="J19" s="179">
        <v>44938</v>
      </c>
      <c r="K19" s="178">
        <v>920</v>
      </c>
    </row>
    <row r="20" spans="1:11" ht="38.25">
      <c r="A20" s="174" t="s">
        <v>3331</v>
      </c>
      <c r="B20" s="175" t="s">
        <v>5528</v>
      </c>
      <c r="C20" s="176" t="s">
        <v>5529</v>
      </c>
      <c r="D20" s="175" t="s">
        <v>3307</v>
      </c>
      <c r="E20" s="175" t="s">
        <v>941</v>
      </c>
      <c r="F20" s="175" t="s">
        <v>3308</v>
      </c>
      <c r="G20" s="175" t="s">
        <v>3308</v>
      </c>
      <c r="H20" s="178">
        <v>8492.77</v>
      </c>
      <c r="I20" s="179">
        <v>44942</v>
      </c>
      <c r="J20" s="179">
        <v>44942</v>
      </c>
      <c r="K20" s="178">
        <v>8492.77</v>
      </c>
    </row>
    <row r="21" spans="1:11" ht="25.5">
      <c r="A21" s="174" t="s">
        <v>3332</v>
      </c>
      <c r="B21" s="175" t="s">
        <v>5528</v>
      </c>
      <c r="C21" s="176" t="s">
        <v>5529</v>
      </c>
      <c r="D21" s="175" t="s">
        <v>3333</v>
      </c>
      <c r="E21" s="177" t="s">
        <v>708</v>
      </c>
      <c r="F21" s="175" t="s">
        <v>3334</v>
      </c>
      <c r="G21" s="175" t="s">
        <v>3334</v>
      </c>
      <c r="H21" s="178">
        <v>200</v>
      </c>
      <c r="I21" s="179">
        <v>44942</v>
      </c>
      <c r="J21" s="179">
        <v>44942</v>
      </c>
      <c r="K21" s="178">
        <v>200</v>
      </c>
    </row>
    <row r="22" spans="1:11" ht="25.5">
      <c r="A22" s="174" t="s">
        <v>3335</v>
      </c>
      <c r="B22" s="175" t="s">
        <v>5528</v>
      </c>
      <c r="C22" s="176" t="s">
        <v>5529</v>
      </c>
      <c r="D22" s="175" t="s">
        <v>3336</v>
      </c>
      <c r="E22" s="177" t="s">
        <v>708</v>
      </c>
      <c r="F22" s="175" t="s">
        <v>3337</v>
      </c>
      <c r="G22" s="175" t="s">
        <v>3337</v>
      </c>
      <c r="H22" s="178">
        <v>70.760000000000005</v>
      </c>
      <c r="I22" s="179">
        <v>44942</v>
      </c>
      <c r="J22" s="179">
        <v>44942</v>
      </c>
      <c r="K22" s="178">
        <v>70.760000000000005</v>
      </c>
    </row>
    <row r="23" spans="1:11" ht="25.5">
      <c r="A23" s="174" t="s">
        <v>3338</v>
      </c>
      <c r="B23" s="175" t="s">
        <v>5528</v>
      </c>
      <c r="C23" s="176" t="s">
        <v>5529</v>
      </c>
      <c r="D23" s="175" t="s">
        <v>3339</v>
      </c>
      <c r="E23" s="177" t="s">
        <v>708</v>
      </c>
      <c r="F23" s="175" t="s">
        <v>3340</v>
      </c>
      <c r="G23" s="175" t="s">
        <v>3340</v>
      </c>
      <c r="H23" s="178">
        <v>542.82000000000005</v>
      </c>
      <c r="I23" s="179">
        <v>44945</v>
      </c>
      <c r="J23" s="179">
        <v>44945</v>
      </c>
      <c r="K23" s="178">
        <v>542.82000000000005</v>
      </c>
    </row>
    <row r="24" spans="1:11" ht="25.5">
      <c r="A24" s="174" t="s">
        <v>3341</v>
      </c>
      <c r="B24" s="175" t="s">
        <v>5528</v>
      </c>
      <c r="C24" s="176" t="s">
        <v>5529</v>
      </c>
      <c r="D24" s="175" t="s">
        <v>3342</v>
      </c>
      <c r="E24" s="177" t="s">
        <v>708</v>
      </c>
      <c r="F24" s="175" t="s">
        <v>3343</v>
      </c>
      <c r="G24" s="175" t="s">
        <v>3343</v>
      </c>
      <c r="H24" s="178">
        <v>97.7</v>
      </c>
      <c r="I24" s="179">
        <v>44945</v>
      </c>
      <c r="J24" s="179">
        <v>44945</v>
      </c>
      <c r="K24" s="178">
        <v>97.7</v>
      </c>
    </row>
    <row r="25" spans="1:11" ht="25.5">
      <c r="A25" s="174" t="s">
        <v>3344</v>
      </c>
      <c r="B25" s="175" t="s">
        <v>5528</v>
      </c>
      <c r="C25" s="176" t="s">
        <v>5529</v>
      </c>
      <c r="D25" s="175" t="s">
        <v>3345</v>
      </c>
      <c r="E25" s="177" t="s">
        <v>708</v>
      </c>
      <c r="F25" s="175" t="s">
        <v>3346</v>
      </c>
      <c r="G25" s="175" t="s">
        <v>3346</v>
      </c>
      <c r="H25" s="178">
        <v>155</v>
      </c>
      <c r="I25" s="179">
        <v>44946</v>
      </c>
      <c r="J25" s="179">
        <v>44946</v>
      </c>
      <c r="K25" s="178">
        <v>155</v>
      </c>
    </row>
    <row r="26" spans="1:11" ht="25.5">
      <c r="A26" s="174" t="s">
        <v>3347</v>
      </c>
      <c r="B26" s="175" t="s">
        <v>5528</v>
      </c>
      <c r="C26" s="176" t="s">
        <v>5529</v>
      </c>
      <c r="D26" s="175" t="s">
        <v>3348</v>
      </c>
      <c r="E26" s="177" t="s">
        <v>708</v>
      </c>
      <c r="F26" s="175" t="s">
        <v>3349</v>
      </c>
      <c r="G26" s="175" t="s">
        <v>3349</v>
      </c>
      <c r="H26" s="178">
        <v>1260</v>
      </c>
      <c r="I26" s="179">
        <v>44946</v>
      </c>
      <c r="J26" s="179">
        <v>44946</v>
      </c>
      <c r="K26" s="178">
        <v>1260</v>
      </c>
    </row>
    <row r="27" spans="1:11" ht="25.5">
      <c r="A27" s="174" t="s">
        <v>3350</v>
      </c>
      <c r="B27" s="175" t="s">
        <v>5528</v>
      </c>
      <c r="C27" s="176" t="s">
        <v>5529</v>
      </c>
      <c r="D27" s="175" t="s">
        <v>3351</v>
      </c>
      <c r="E27" s="177" t="s">
        <v>708</v>
      </c>
      <c r="F27" s="175" t="s">
        <v>3352</v>
      </c>
      <c r="G27" s="175" t="s">
        <v>3352</v>
      </c>
      <c r="H27" s="178">
        <v>330</v>
      </c>
      <c r="I27" s="179">
        <v>44949</v>
      </c>
      <c r="J27" s="179">
        <v>44949</v>
      </c>
      <c r="K27" s="178">
        <v>330</v>
      </c>
    </row>
    <row r="28" spans="1:11" ht="25.5">
      <c r="A28" s="174" t="s">
        <v>3353</v>
      </c>
      <c r="B28" s="175" t="s">
        <v>5528</v>
      </c>
      <c r="C28" s="176" t="s">
        <v>5529</v>
      </c>
      <c r="D28" s="175" t="s">
        <v>3354</v>
      </c>
      <c r="E28" s="177" t="s">
        <v>708</v>
      </c>
      <c r="F28" s="175" t="s">
        <v>3355</v>
      </c>
      <c r="G28" s="175" t="s">
        <v>3355</v>
      </c>
      <c r="H28" s="178">
        <v>1628</v>
      </c>
      <c r="I28" s="179">
        <v>44949</v>
      </c>
      <c r="J28" s="179">
        <v>44949</v>
      </c>
      <c r="K28" s="178">
        <v>1628</v>
      </c>
    </row>
    <row r="29" spans="1:11" ht="38.25">
      <c r="A29" s="174" t="s">
        <v>3356</v>
      </c>
      <c r="B29" s="175" t="s">
        <v>5528</v>
      </c>
      <c r="C29" s="176" t="s">
        <v>5529</v>
      </c>
      <c r="D29" s="175" t="s">
        <v>3307</v>
      </c>
      <c r="E29" s="175" t="s">
        <v>941</v>
      </c>
      <c r="F29" s="175" t="s">
        <v>3308</v>
      </c>
      <c r="G29" s="175" t="s">
        <v>3308</v>
      </c>
      <c r="H29" s="178">
        <v>7918.06</v>
      </c>
      <c r="I29" s="179">
        <v>44949</v>
      </c>
      <c r="J29" s="179">
        <v>44949</v>
      </c>
      <c r="K29" s="178">
        <v>7918.06</v>
      </c>
    </row>
    <row r="30" spans="1:11" ht="25.5">
      <c r="A30" s="174" t="s">
        <v>3357</v>
      </c>
      <c r="B30" s="175" t="s">
        <v>5528</v>
      </c>
      <c r="C30" s="176" t="s">
        <v>5529</v>
      </c>
      <c r="D30" s="175" t="s">
        <v>3358</v>
      </c>
      <c r="E30" s="177" t="s">
        <v>708</v>
      </c>
      <c r="F30" s="175" t="s">
        <v>3359</v>
      </c>
      <c r="G30" s="175" t="s">
        <v>3359</v>
      </c>
      <c r="H30" s="178">
        <v>303.35000000000002</v>
      </c>
      <c r="I30" s="179">
        <v>44950</v>
      </c>
      <c r="J30" s="179">
        <v>44950</v>
      </c>
      <c r="K30" s="178">
        <v>303.35000000000002</v>
      </c>
    </row>
    <row r="31" spans="1:11" ht="25.5">
      <c r="A31" s="174" t="s">
        <v>3360</v>
      </c>
      <c r="B31" s="175" t="s">
        <v>5528</v>
      </c>
      <c r="C31" s="176" t="s">
        <v>5529</v>
      </c>
      <c r="D31" s="175" t="s">
        <v>3304</v>
      </c>
      <c r="E31" s="177" t="s">
        <v>708</v>
      </c>
      <c r="F31" s="175" t="s">
        <v>3305</v>
      </c>
      <c r="G31" s="175" t="s">
        <v>3305</v>
      </c>
      <c r="H31" s="178">
        <v>631.15</v>
      </c>
      <c r="I31" s="179">
        <v>44951</v>
      </c>
      <c r="J31" s="179">
        <v>44951</v>
      </c>
      <c r="K31" s="178">
        <v>631.15</v>
      </c>
    </row>
    <row r="32" spans="1:11" ht="25.5">
      <c r="A32" s="174" t="s">
        <v>3361</v>
      </c>
      <c r="B32" s="175" t="s">
        <v>5528</v>
      </c>
      <c r="C32" s="176" t="s">
        <v>5529</v>
      </c>
      <c r="D32" s="175" t="s">
        <v>3354</v>
      </c>
      <c r="E32" s="177" t="s">
        <v>708</v>
      </c>
      <c r="F32" s="175" t="s">
        <v>3305</v>
      </c>
      <c r="G32" s="175" t="s">
        <v>3305</v>
      </c>
      <c r="H32" s="178">
        <v>622.95000000000005</v>
      </c>
      <c r="I32" s="179">
        <v>44951</v>
      </c>
      <c r="J32" s="179">
        <v>44951</v>
      </c>
      <c r="K32" s="178">
        <v>622.95000000000005</v>
      </c>
    </row>
    <row r="33" spans="1:11" ht="38.25">
      <c r="A33" s="174" t="s">
        <v>3362</v>
      </c>
      <c r="B33" s="175" t="s">
        <v>5528</v>
      </c>
      <c r="C33" s="176" t="s">
        <v>5529</v>
      </c>
      <c r="D33" s="175" t="s">
        <v>3363</v>
      </c>
      <c r="E33" s="177" t="s">
        <v>708</v>
      </c>
      <c r="F33" s="175" t="s">
        <v>3364</v>
      </c>
      <c r="G33" s="175" t="s">
        <v>3364</v>
      </c>
      <c r="H33" s="178">
        <v>53.22</v>
      </c>
      <c r="I33" s="179">
        <v>44952</v>
      </c>
      <c r="J33" s="179">
        <v>44952</v>
      </c>
      <c r="K33" s="178">
        <v>53.22</v>
      </c>
    </row>
    <row r="34" spans="1:11" ht="25.5">
      <c r="A34" s="174" t="s">
        <v>3365</v>
      </c>
      <c r="B34" s="175" t="s">
        <v>5528</v>
      </c>
      <c r="C34" s="176" t="s">
        <v>5529</v>
      </c>
      <c r="D34" s="175" t="s">
        <v>3366</v>
      </c>
      <c r="E34" s="177" t="s">
        <v>708</v>
      </c>
      <c r="F34" s="175" t="s">
        <v>3305</v>
      </c>
      <c r="G34" s="175" t="s">
        <v>3305</v>
      </c>
      <c r="H34" s="178">
        <v>491.8</v>
      </c>
      <c r="I34" s="179">
        <v>44952</v>
      </c>
      <c r="J34" s="179">
        <v>44952</v>
      </c>
      <c r="K34" s="178">
        <v>491.8</v>
      </c>
    </row>
    <row r="35" spans="1:11" ht="25.5">
      <c r="A35" s="174" t="s">
        <v>3367</v>
      </c>
      <c r="B35" s="175" t="s">
        <v>5528</v>
      </c>
      <c r="C35" s="176" t="s">
        <v>5529</v>
      </c>
      <c r="D35" s="175" t="s">
        <v>3368</v>
      </c>
      <c r="E35" s="177" t="s">
        <v>708</v>
      </c>
      <c r="F35" s="175" t="s">
        <v>3343</v>
      </c>
      <c r="G35" s="175" t="s">
        <v>3343</v>
      </c>
      <c r="H35" s="178">
        <v>99.84</v>
      </c>
      <c r="I35" s="179">
        <v>44952</v>
      </c>
      <c r="J35" s="179">
        <v>44952</v>
      </c>
      <c r="K35" s="178">
        <v>99.84</v>
      </c>
    </row>
    <row r="36" spans="1:11" ht="25.5">
      <c r="A36" s="174" t="s">
        <v>3369</v>
      </c>
      <c r="B36" s="175" t="s">
        <v>5528</v>
      </c>
      <c r="C36" s="176" t="s">
        <v>5529</v>
      </c>
      <c r="D36" s="175" t="s">
        <v>3370</v>
      </c>
      <c r="E36" s="177" t="s">
        <v>708</v>
      </c>
      <c r="F36" s="175" t="s">
        <v>3314</v>
      </c>
      <c r="G36" s="175" t="s">
        <v>3314</v>
      </c>
      <c r="H36" s="178">
        <v>117</v>
      </c>
      <c r="I36" s="179">
        <v>44952</v>
      </c>
      <c r="J36" s="179">
        <v>44952</v>
      </c>
      <c r="K36" s="178">
        <v>117</v>
      </c>
    </row>
    <row r="37" spans="1:11" ht="25.5">
      <c r="A37" s="174" t="s">
        <v>3371</v>
      </c>
      <c r="B37" s="175" t="s">
        <v>5528</v>
      </c>
      <c r="C37" s="176" t="s">
        <v>5529</v>
      </c>
      <c r="D37" s="175" t="s">
        <v>3372</v>
      </c>
      <c r="E37" s="177" t="s">
        <v>708</v>
      </c>
      <c r="F37" s="175" t="s">
        <v>3373</v>
      </c>
      <c r="G37" s="175" t="s">
        <v>3373</v>
      </c>
      <c r="H37" s="178">
        <v>1396</v>
      </c>
      <c r="I37" s="179">
        <v>44952</v>
      </c>
      <c r="J37" s="179">
        <v>44952</v>
      </c>
      <c r="K37" s="178">
        <v>1396</v>
      </c>
    </row>
    <row r="38" spans="1:11" ht="25.5">
      <c r="A38" s="174" t="s">
        <v>3374</v>
      </c>
      <c r="B38" s="175" t="s">
        <v>5528</v>
      </c>
      <c r="C38" s="176" t="s">
        <v>5529</v>
      </c>
      <c r="D38" s="175" t="s">
        <v>3375</v>
      </c>
      <c r="E38" s="177" t="s">
        <v>708</v>
      </c>
      <c r="F38" s="175" t="s">
        <v>3376</v>
      </c>
      <c r="G38" s="175" t="s">
        <v>3376</v>
      </c>
      <c r="H38" s="178">
        <v>140.34</v>
      </c>
      <c r="I38" s="179">
        <v>44952</v>
      </c>
      <c r="J38" s="179">
        <v>44952</v>
      </c>
      <c r="K38" s="178">
        <v>140.34</v>
      </c>
    </row>
    <row r="39" spans="1:11" ht="25.5">
      <c r="A39" s="174" t="s">
        <v>3377</v>
      </c>
      <c r="B39" s="175" t="s">
        <v>5528</v>
      </c>
      <c r="C39" s="176" t="s">
        <v>5529</v>
      </c>
      <c r="D39" s="175" t="s">
        <v>3378</v>
      </c>
      <c r="E39" s="177" t="s">
        <v>708</v>
      </c>
      <c r="F39" s="175" t="s">
        <v>3305</v>
      </c>
      <c r="G39" s="175" t="s">
        <v>3305</v>
      </c>
      <c r="H39" s="178">
        <v>122.54</v>
      </c>
      <c r="I39" s="179">
        <v>44952</v>
      </c>
      <c r="J39" s="179">
        <v>44952</v>
      </c>
      <c r="K39" s="178">
        <v>122.54</v>
      </c>
    </row>
    <row r="40" spans="1:11" ht="38.25">
      <c r="A40" s="174" t="s">
        <v>3379</v>
      </c>
      <c r="B40" s="175" t="s">
        <v>5528</v>
      </c>
      <c r="C40" s="176" t="s">
        <v>5529</v>
      </c>
      <c r="D40" s="175" t="s">
        <v>3307</v>
      </c>
      <c r="E40" s="175" t="s">
        <v>941</v>
      </c>
      <c r="F40" s="175" t="s">
        <v>3308</v>
      </c>
      <c r="G40" s="175" t="s">
        <v>3308</v>
      </c>
      <c r="H40" s="178">
        <v>7497.57</v>
      </c>
      <c r="I40" s="179">
        <v>44957</v>
      </c>
      <c r="J40" s="179">
        <v>44957</v>
      </c>
      <c r="K40" s="178">
        <v>7497.57</v>
      </c>
    </row>
    <row r="41" spans="1:11" ht="25.5">
      <c r="A41" s="174" t="s">
        <v>3380</v>
      </c>
      <c r="B41" s="175" t="s">
        <v>5528</v>
      </c>
      <c r="C41" s="176" t="s">
        <v>5529</v>
      </c>
      <c r="D41" s="175" t="s">
        <v>3381</v>
      </c>
      <c r="E41" s="177" t="s">
        <v>708</v>
      </c>
      <c r="F41" s="175" t="s">
        <v>3382</v>
      </c>
      <c r="G41" s="175" t="s">
        <v>3382</v>
      </c>
      <c r="H41" s="178">
        <v>950</v>
      </c>
      <c r="I41" s="179">
        <v>44958</v>
      </c>
      <c r="J41" s="179">
        <v>44958</v>
      </c>
      <c r="K41" s="178">
        <v>950</v>
      </c>
    </row>
    <row r="42" spans="1:11" ht="25.5">
      <c r="A42" s="174" t="s">
        <v>3383</v>
      </c>
      <c r="B42" s="175" t="s">
        <v>5528</v>
      </c>
      <c r="C42" s="176" t="s">
        <v>5529</v>
      </c>
      <c r="D42" s="175" t="s">
        <v>3384</v>
      </c>
      <c r="E42" s="177" t="s">
        <v>708</v>
      </c>
      <c r="F42" s="175" t="s">
        <v>3385</v>
      </c>
      <c r="G42" s="175" t="s">
        <v>3385</v>
      </c>
      <c r="H42" s="178">
        <v>3688.84</v>
      </c>
      <c r="I42" s="179">
        <v>44958</v>
      </c>
      <c r="J42" s="179">
        <v>44958</v>
      </c>
      <c r="K42" s="178">
        <v>3688.84</v>
      </c>
    </row>
    <row r="43" spans="1:11" ht="25.5">
      <c r="A43" s="174" t="s">
        <v>3386</v>
      </c>
      <c r="B43" s="175" t="s">
        <v>5528</v>
      </c>
      <c r="C43" s="176" t="s">
        <v>5529</v>
      </c>
      <c r="D43" s="175" t="s">
        <v>3387</v>
      </c>
      <c r="E43" s="177" t="s">
        <v>708</v>
      </c>
      <c r="F43" s="177" t="s">
        <v>3388</v>
      </c>
      <c r="G43" s="177" t="s">
        <v>3388</v>
      </c>
      <c r="H43" s="178">
        <v>2160</v>
      </c>
      <c r="I43" s="179">
        <v>44959</v>
      </c>
      <c r="J43" s="179">
        <v>44959</v>
      </c>
      <c r="K43" s="178">
        <v>2160</v>
      </c>
    </row>
    <row r="44" spans="1:11" ht="25.5">
      <c r="A44" s="174" t="s">
        <v>3389</v>
      </c>
      <c r="B44" s="175" t="s">
        <v>5528</v>
      </c>
      <c r="C44" s="176" t="s">
        <v>5529</v>
      </c>
      <c r="D44" s="175" t="s">
        <v>3390</v>
      </c>
      <c r="E44" s="177" t="s">
        <v>708</v>
      </c>
      <c r="F44" s="175" t="s">
        <v>3391</v>
      </c>
      <c r="G44" s="175" t="s">
        <v>3391</v>
      </c>
      <c r="H44" s="178">
        <v>107.5</v>
      </c>
      <c r="I44" s="179">
        <v>44959</v>
      </c>
      <c r="J44" s="179">
        <v>44959</v>
      </c>
      <c r="K44" s="178">
        <v>107.5</v>
      </c>
    </row>
    <row r="45" spans="1:11" ht="25.5">
      <c r="A45" s="174" t="s">
        <v>3392</v>
      </c>
      <c r="B45" s="175" t="s">
        <v>5528</v>
      </c>
      <c r="C45" s="176" t="s">
        <v>5529</v>
      </c>
      <c r="D45" s="175" t="s">
        <v>3393</v>
      </c>
      <c r="E45" s="177" t="s">
        <v>708</v>
      </c>
      <c r="F45" s="175" t="s">
        <v>3394</v>
      </c>
      <c r="G45" s="175" t="s">
        <v>3394</v>
      </c>
      <c r="H45" s="178">
        <v>54.6</v>
      </c>
      <c r="I45" s="179">
        <v>44959</v>
      </c>
      <c r="J45" s="179">
        <v>44959</v>
      </c>
      <c r="K45" s="178">
        <v>54.6</v>
      </c>
    </row>
    <row r="46" spans="1:11" ht="25.5">
      <c r="A46" s="174" t="s">
        <v>3395</v>
      </c>
      <c r="B46" s="175" t="s">
        <v>5528</v>
      </c>
      <c r="C46" s="176" t="s">
        <v>5529</v>
      </c>
      <c r="D46" s="175" t="s">
        <v>3396</v>
      </c>
      <c r="E46" s="177" t="s">
        <v>708</v>
      </c>
      <c r="F46" s="175" t="s">
        <v>3397</v>
      </c>
      <c r="G46" s="175" t="s">
        <v>3397</v>
      </c>
      <c r="H46" s="178">
        <v>1466.54</v>
      </c>
      <c r="I46" s="179">
        <v>44960</v>
      </c>
      <c r="J46" s="179">
        <v>44960</v>
      </c>
      <c r="K46" s="178">
        <v>1466.54</v>
      </c>
    </row>
    <row r="47" spans="1:11" ht="25.5">
      <c r="A47" s="174" t="s">
        <v>3398</v>
      </c>
      <c r="B47" s="175" t="s">
        <v>5528</v>
      </c>
      <c r="C47" s="176" t="s">
        <v>5529</v>
      </c>
      <c r="D47" s="175" t="s">
        <v>3399</v>
      </c>
      <c r="E47" s="177" t="s">
        <v>708</v>
      </c>
      <c r="F47" s="175" t="s">
        <v>3314</v>
      </c>
      <c r="G47" s="175" t="s">
        <v>3314</v>
      </c>
      <c r="H47" s="178">
        <v>385</v>
      </c>
      <c r="I47" s="179">
        <v>44960</v>
      </c>
      <c r="J47" s="179">
        <v>44960</v>
      </c>
      <c r="K47" s="178">
        <v>385</v>
      </c>
    </row>
    <row r="48" spans="1:11" ht="38.25">
      <c r="A48" s="174" t="s">
        <v>3400</v>
      </c>
      <c r="B48" s="175" t="s">
        <v>5528</v>
      </c>
      <c r="C48" s="176" t="s">
        <v>5529</v>
      </c>
      <c r="D48" s="175" t="s">
        <v>3401</v>
      </c>
      <c r="E48" s="177" t="s">
        <v>708</v>
      </c>
      <c r="F48" s="175" t="s">
        <v>3402</v>
      </c>
      <c r="G48" s="175" t="s">
        <v>3402</v>
      </c>
      <c r="H48" s="178">
        <v>603.61</v>
      </c>
      <c r="I48" s="179">
        <v>44964</v>
      </c>
      <c r="J48" s="179">
        <v>44964</v>
      </c>
      <c r="K48" s="178">
        <v>603.61</v>
      </c>
    </row>
    <row r="49" spans="1:11" ht="25.5">
      <c r="A49" s="174" t="s">
        <v>3403</v>
      </c>
      <c r="B49" s="175" t="s">
        <v>5528</v>
      </c>
      <c r="C49" s="176" t="s">
        <v>5529</v>
      </c>
      <c r="D49" s="175" t="s">
        <v>3404</v>
      </c>
      <c r="E49" s="177" t="s">
        <v>708</v>
      </c>
      <c r="F49" s="175" t="s">
        <v>3405</v>
      </c>
      <c r="G49" s="175" t="s">
        <v>3405</v>
      </c>
      <c r="H49" s="178">
        <v>1590</v>
      </c>
      <c r="I49" s="179">
        <v>44964</v>
      </c>
      <c r="J49" s="179">
        <v>44964</v>
      </c>
      <c r="K49" s="178">
        <v>1590</v>
      </c>
    </row>
    <row r="50" spans="1:11" ht="38.25">
      <c r="A50" s="174" t="s">
        <v>3406</v>
      </c>
      <c r="B50" s="175" t="s">
        <v>5528</v>
      </c>
      <c r="C50" s="176" t="s">
        <v>5529</v>
      </c>
      <c r="D50" s="175" t="s">
        <v>3307</v>
      </c>
      <c r="E50" s="175" t="s">
        <v>941</v>
      </c>
      <c r="F50" s="175" t="s">
        <v>3308</v>
      </c>
      <c r="G50" s="175" t="s">
        <v>3308</v>
      </c>
      <c r="H50" s="178">
        <v>8031.86</v>
      </c>
      <c r="I50" s="179">
        <v>44964</v>
      </c>
      <c r="J50" s="179">
        <v>44964</v>
      </c>
      <c r="K50" s="178">
        <v>8031.86</v>
      </c>
    </row>
    <row r="51" spans="1:11" ht="38.25">
      <c r="A51" s="174" t="s">
        <v>3407</v>
      </c>
      <c r="B51" s="175" t="s">
        <v>5528</v>
      </c>
      <c r="C51" s="176" t="s">
        <v>5529</v>
      </c>
      <c r="D51" s="175" t="s">
        <v>3307</v>
      </c>
      <c r="E51" s="177" t="s">
        <v>941</v>
      </c>
      <c r="F51" s="175" t="s">
        <v>3308</v>
      </c>
      <c r="G51" s="175" t="s">
        <v>3308</v>
      </c>
      <c r="H51" s="178">
        <v>8038.89</v>
      </c>
      <c r="I51" s="179">
        <v>44966</v>
      </c>
      <c r="J51" s="179">
        <v>44966</v>
      </c>
      <c r="K51" s="178">
        <v>8038.89</v>
      </c>
    </row>
    <row r="52" spans="1:11" ht="38.25">
      <c r="A52" s="174" t="s">
        <v>3408</v>
      </c>
      <c r="B52" s="175" t="s">
        <v>5528</v>
      </c>
      <c r="C52" s="176" t="s">
        <v>5529</v>
      </c>
      <c r="D52" s="175" t="s">
        <v>3409</v>
      </c>
      <c r="E52" s="177" t="s">
        <v>708</v>
      </c>
      <c r="F52" s="175" t="s">
        <v>3385</v>
      </c>
      <c r="G52" s="175" t="s">
        <v>3385</v>
      </c>
      <c r="H52" s="178">
        <v>2674.38</v>
      </c>
      <c r="I52" s="179">
        <v>44971</v>
      </c>
      <c r="J52" s="179">
        <v>44971</v>
      </c>
      <c r="K52" s="178">
        <v>2674.38</v>
      </c>
    </row>
    <row r="53" spans="1:11" ht="25.5">
      <c r="A53" s="174" t="s">
        <v>3410</v>
      </c>
      <c r="B53" s="175" t="s">
        <v>5528</v>
      </c>
      <c r="C53" s="176" t="s">
        <v>5529</v>
      </c>
      <c r="D53" s="175" t="s">
        <v>3411</v>
      </c>
      <c r="E53" s="177" t="s">
        <v>708</v>
      </c>
      <c r="F53" s="175" t="s">
        <v>3412</v>
      </c>
      <c r="G53" s="175" t="s">
        <v>3412</v>
      </c>
      <c r="H53" s="178">
        <v>330</v>
      </c>
      <c r="I53" s="179">
        <v>44971</v>
      </c>
      <c r="J53" s="179">
        <v>44971</v>
      </c>
      <c r="K53" s="178">
        <v>330</v>
      </c>
    </row>
    <row r="54" spans="1:11" ht="25.5">
      <c r="A54" s="174" t="s">
        <v>3413</v>
      </c>
      <c r="B54" s="175" t="s">
        <v>5528</v>
      </c>
      <c r="C54" s="176" t="s">
        <v>5529</v>
      </c>
      <c r="D54" s="175" t="s">
        <v>3414</v>
      </c>
      <c r="E54" s="177" t="s">
        <v>708</v>
      </c>
      <c r="F54" s="175" t="s">
        <v>3415</v>
      </c>
      <c r="G54" s="175" t="s">
        <v>3415</v>
      </c>
      <c r="H54" s="178">
        <v>965</v>
      </c>
      <c r="I54" s="179">
        <v>44971</v>
      </c>
      <c r="J54" s="179">
        <v>44971</v>
      </c>
      <c r="K54" s="178">
        <v>965</v>
      </c>
    </row>
    <row r="55" spans="1:11" ht="25.5">
      <c r="A55" s="174" t="s">
        <v>3416</v>
      </c>
      <c r="B55" s="175" t="s">
        <v>5528</v>
      </c>
      <c r="C55" s="176" t="s">
        <v>5529</v>
      </c>
      <c r="D55" s="175" t="s">
        <v>3304</v>
      </c>
      <c r="E55" s="177" t="s">
        <v>708</v>
      </c>
      <c r="F55" s="175" t="s">
        <v>3305</v>
      </c>
      <c r="G55" s="175" t="s">
        <v>3305</v>
      </c>
      <c r="H55" s="178">
        <v>700</v>
      </c>
      <c r="I55" s="179">
        <v>44972</v>
      </c>
      <c r="J55" s="179">
        <v>44972</v>
      </c>
      <c r="K55" s="178">
        <v>700</v>
      </c>
    </row>
    <row r="56" spans="1:11" ht="25.5">
      <c r="A56" s="174" t="s">
        <v>3417</v>
      </c>
      <c r="B56" s="175" t="s">
        <v>5528</v>
      </c>
      <c r="C56" s="176" t="s">
        <v>5529</v>
      </c>
      <c r="D56" s="175" t="s">
        <v>3418</v>
      </c>
      <c r="E56" s="177" t="s">
        <v>708</v>
      </c>
      <c r="F56" s="175" t="s">
        <v>3340</v>
      </c>
      <c r="G56" s="175" t="s">
        <v>3340</v>
      </c>
      <c r="H56" s="178">
        <v>132.26</v>
      </c>
      <c r="I56" s="179">
        <v>44972</v>
      </c>
      <c r="J56" s="179">
        <v>44972</v>
      </c>
      <c r="K56" s="178">
        <v>132.26</v>
      </c>
    </row>
    <row r="57" spans="1:11" ht="25.5">
      <c r="A57" s="174" t="s">
        <v>3419</v>
      </c>
      <c r="B57" s="175" t="s">
        <v>5528</v>
      </c>
      <c r="C57" s="176" t="s">
        <v>5529</v>
      </c>
      <c r="D57" s="175" t="s">
        <v>3420</v>
      </c>
      <c r="E57" s="177" t="s">
        <v>708</v>
      </c>
      <c r="F57" s="175" t="s">
        <v>3421</v>
      </c>
      <c r="G57" s="175" t="s">
        <v>3421</v>
      </c>
      <c r="H57" s="178">
        <v>196</v>
      </c>
      <c r="I57" s="179">
        <v>44972</v>
      </c>
      <c r="J57" s="179">
        <v>44972</v>
      </c>
      <c r="K57" s="178">
        <v>196</v>
      </c>
    </row>
    <row r="58" spans="1:11" ht="25.5">
      <c r="A58" s="174" t="s">
        <v>3422</v>
      </c>
      <c r="B58" s="175" t="s">
        <v>5528</v>
      </c>
      <c r="C58" s="176" t="s">
        <v>5529</v>
      </c>
      <c r="D58" s="175" t="s">
        <v>3423</v>
      </c>
      <c r="E58" s="177" t="s">
        <v>708</v>
      </c>
      <c r="F58" s="175" t="s">
        <v>3305</v>
      </c>
      <c r="G58" s="175" t="s">
        <v>3305</v>
      </c>
      <c r="H58" s="178">
        <v>19.18</v>
      </c>
      <c r="I58" s="179">
        <v>44972</v>
      </c>
      <c r="J58" s="179">
        <v>44972</v>
      </c>
      <c r="K58" s="178">
        <v>19.18</v>
      </c>
    </row>
    <row r="59" spans="1:11" ht="25.5">
      <c r="A59" s="174" t="s">
        <v>3424</v>
      </c>
      <c r="B59" s="175" t="s">
        <v>5528</v>
      </c>
      <c r="C59" s="176" t="s">
        <v>5529</v>
      </c>
      <c r="D59" s="175" t="s">
        <v>3423</v>
      </c>
      <c r="E59" s="177" t="s">
        <v>708</v>
      </c>
      <c r="F59" s="175" t="s">
        <v>3425</v>
      </c>
      <c r="G59" s="175" t="s">
        <v>3425</v>
      </c>
      <c r="H59" s="178">
        <v>158.33000000000001</v>
      </c>
      <c r="I59" s="179">
        <v>44972</v>
      </c>
      <c r="J59" s="179">
        <v>44972</v>
      </c>
      <c r="K59" s="178">
        <v>158.33000000000001</v>
      </c>
    </row>
    <row r="60" spans="1:11" ht="25.5">
      <c r="A60" s="174" t="s">
        <v>3426</v>
      </c>
      <c r="B60" s="175" t="s">
        <v>5528</v>
      </c>
      <c r="C60" s="176" t="s">
        <v>5529</v>
      </c>
      <c r="D60" s="175" t="s">
        <v>3427</v>
      </c>
      <c r="E60" s="177" t="s">
        <v>708</v>
      </c>
      <c r="F60" s="175" t="s">
        <v>3428</v>
      </c>
      <c r="G60" s="175" t="s">
        <v>3428</v>
      </c>
      <c r="H60" s="178">
        <v>1040</v>
      </c>
      <c r="I60" s="179">
        <v>44973</v>
      </c>
      <c r="J60" s="179">
        <v>44973</v>
      </c>
      <c r="K60" s="178">
        <v>1040</v>
      </c>
    </row>
    <row r="61" spans="1:11" ht="25.5">
      <c r="A61" s="174" t="s">
        <v>3429</v>
      </c>
      <c r="B61" s="175" t="s">
        <v>5528</v>
      </c>
      <c r="C61" s="176" t="s">
        <v>5529</v>
      </c>
      <c r="D61" s="175" t="s">
        <v>3423</v>
      </c>
      <c r="E61" s="177" t="s">
        <v>708</v>
      </c>
      <c r="F61" s="175" t="s">
        <v>3430</v>
      </c>
      <c r="G61" s="175" t="s">
        <v>3430</v>
      </c>
      <c r="H61" s="178">
        <v>206.1</v>
      </c>
      <c r="I61" s="179">
        <v>44973</v>
      </c>
      <c r="J61" s="179">
        <v>44973</v>
      </c>
      <c r="K61" s="178">
        <v>206.1</v>
      </c>
    </row>
    <row r="62" spans="1:11" ht="25.5">
      <c r="A62" s="174" t="s">
        <v>3431</v>
      </c>
      <c r="B62" s="175" t="s">
        <v>5528</v>
      </c>
      <c r="C62" s="176" t="s">
        <v>5529</v>
      </c>
      <c r="D62" s="175" t="s">
        <v>3432</v>
      </c>
      <c r="E62" s="177" t="s">
        <v>708</v>
      </c>
      <c r="F62" s="175" t="s">
        <v>3433</v>
      </c>
      <c r="G62" s="175" t="s">
        <v>3433</v>
      </c>
      <c r="H62" s="178">
        <v>580.41999999999996</v>
      </c>
      <c r="I62" s="179">
        <v>44977</v>
      </c>
      <c r="J62" s="179">
        <v>44977</v>
      </c>
      <c r="K62" s="178">
        <v>580.41999999999996</v>
      </c>
    </row>
    <row r="63" spans="1:11" ht="25.5">
      <c r="A63" s="174" t="s">
        <v>3434</v>
      </c>
      <c r="B63" s="175" t="s">
        <v>5528</v>
      </c>
      <c r="C63" s="176" t="s">
        <v>5529</v>
      </c>
      <c r="D63" s="175" t="s">
        <v>3435</v>
      </c>
      <c r="E63" s="177" t="s">
        <v>708</v>
      </c>
      <c r="F63" s="175" t="s">
        <v>3412</v>
      </c>
      <c r="G63" s="175" t="s">
        <v>3412</v>
      </c>
      <c r="H63" s="178">
        <v>105</v>
      </c>
      <c r="I63" s="179">
        <v>44977</v>
      </c>
      <c r="J63" s="179">
        <v>44977</v>
      </c>
      <c r="K63" s="178">
        <v>105</v>
      </c>
    </row>
    <row r="64" spans="1:11" ht="25.5">
      <c r="A64" s="174" t="s">
        <v>3436</v>
      </c>
      <c r="B64" s="175" t="s">
        <v>5528</v>
      </c>
      <c r="C64" s="176" t="s">
        <v>5529</v>
      </c>
      <c r="D64" s="175" t="s">
        <v>3437</v>
      </c>
      <c r="E64" s="177" t="s">
        <v>708</v>
      </c>
      <c r="F64" s="175" t="s">
        <v>3337</v>
      </c>
      <c r="G64" s="175" t="s">
        <v>3337</v>
      </c>
      <c r="H64" s="178">
        <v>105</v>
      </c>
      <c r="I64" s="179">
        <v>44977</v>
      </c>
      <c r="J64" s="179">
        <v>44977</v>
      </c>
      <c r="K64" s="178">
        <v>105</v>
      </c>
    </row>
    <row r="65" spans="1:11" ht="25.5">
      <c r="A65" s="174" t="s">
        <v>3438</v>
      </c>
      <c r="B65" s="175" t="s">
        <v>5528</v>
      </c>
      <c r="C65" s="176" t="s">
        <v>5529</v>
      </c>
      <c r="D65" s="175" t="s">
        <v>3439</v>
      </c>
      <c r="E65" s="177" t="s">
        <v>708</v>
      </c>
      <c r="F65" s="175" t="s">
        <v>3391</v>
      </c>
      <c r="G65" s="175" t="s">
        <v>3391</v>
      </c>
      <c r="H65" s="178">
        <v>85</v>
      </c>
      <c r="I65" s="179">
        <v>44977</v>
      </c>
      <c r="J65" s="179">
        <v>44977</v>
      </c>
      <c r="K65" s="178">
        <v>85</v>
      </c>
    </row>
    <row r="66" spans="1:11" ht="25.5">
      <c r="A66" s="174" t="s">
        <v>3440</v>
      </c>
      <c r="B66" s="175" t="s">
        <v>5528</v>
      </c>
      <c r="C66" s="176" t="s">
        <v>5529</v>
      </c>
      <c r="D66" s="175" t="s">
        <v>3441</v>
      </c>
      <c r="E66" s="177" t="s">
        <v>708</v>
      </c>
      <c r="F66" s="175" t="s">
        <v>3391</v>
      </c>
      <c r="G66" s="175" t="s">
        <v>3391</v>
      </c>
      <c r="H66" s="178">
        <v>290</v>
      </c>
      <c r="I66" s="179">
        <v>44977</v>
      </c>
      <c r="J66" s="179">
        <v>44977</v>
      </c>
      <c r="K66" s="178">
        <v>290</v>
      </c>
    </row>
    <row r="67" spans="1:11" ht="38.25">
      <c r="A67" s="174" t="s">
        <v>3442</v>
      </c>
      <c r="B67" s="175" t="s">
        <v>5528</v>
      </c>
      <c r="C67" s="176" t="s">
        <v>5529</v>
      </c>
      <c r="D67" s="175" t="s">
        <v>3307</v>
      </c>
      <c r="E67" s="175" t="s">
        <v>941</v>
      </c>
      <c r="F67" s="175" t="s">
        <v>3308</v>
      </c>
      <c r="G67" s="175" t="s">
        <v>3308</v>
      </c>
      <c r="H67" s="178">
        <v>7842.13</v>
      </c>
      <c r="I67" s="179">
        <v>44979</v>
      </c>
      <c r="J67" s="179">
        <v>44979</v>
      </c>
      <c r="K67" s="178">
        <v>7842.13</v>
      </c>
    </row>
    <row r="68" spans="1:11" ht="38.25">
      <c r="A68" s="174" t="s">
        <v>3443</v>
      </c>
      <c r="B68" s="175" t="s">
        <v>5528</v>
      </c>
      <c r="C68" s="176" t="s">
        <v>5529</v>
      </c>
      <c r="D68" s="175" t="s">
        <v>3363</v>
      </c>
      <c r="E68" s="177" t="s">
        <v>708</v>
      </c>
      <c r="F68" s="175" t="s">
        <v>3364</v>
      </c>
      <c r="G68" s="175" t="s">
        <v>3364</v>
      </c>
      <c r="H68" s="178">
        <v>311.64999999999998</v>
      </c>
      <c r="I68" s="179">
        <v>44979</v>
      </c>
      <c r="J68" s="179">
        <v>44979</v>
      </c>
      <c r="K68" s="178">
        <v>311.64999999999998</v>
      </c>
    </row>
    <row r="69" spans="1:11" ht="25.5">
      <c r="A69" s="174" t="s">
        <v>3444</v>
      </c>
      <c r="B69" s="175" t="s">
        <v>5528</v>
      </c>
      <c r="C69" s="176" t="s">
        <v>5529</v>
      </c>
      <c r="D69" s="175" t="s">
        <v>3445</v>
      </c>
      <c r="E69" s="177" t="s">
        <v>708</v>
      </c>
      <c r="F69" s="175" t="s">
        <v>856</v>
      </c>
      <c r="G69" s="175" t="s">
        <v>856</v>
      </c>
      <c r="H69" s="178">
        <v>11944</v>
      </c>
      <c r="I69" s="179">
        <v>44979</v>
      </c>
      <c r="J69" s="179">
        <v>44979</v>
      </c>
      <c r="K69" s="178">
        <v>11944</v>
      </c>
    </row>
    <row r="70" spans="1:11" ht="25.5">
      <c r="A70" s="174" t="s">
        <v>3446</v>
      </c>
      <c r="B70" s="175" t="s">
        <v>5528</v>
      </c>
      <c r="C70" s="176" t="s">
        <v>5529</v>
      </c>
      <c r="D70" s="175" t="s">
        <v>3447</v>
      </c>
      <c r="E70" s="177" t="s">
        <v>708</v>
      </c>
      <c r="F70" s="175" t="s">
        <v>3421</v>
      </c>
      <c r="G70" s="175" t="s">
        <v>3421</v>
      </c>
      <c r="H70" s="178">
        <v>202.46</v>
      </c>
      <c r="I70" s="179">
        <v>44979</v>
      </c>
      <c r="J70" s="179">
        <v>44979</v>
      </c>
      <c r="K70" s="178">
        <v>202.46</v>
      </c>
    </row>
    <row r="71" spans="1:11" ht="25.5">
      <c r="A71" s="174" t="s">
        <v>3448</v>
      </c>
      <c r="B71" s="175" t="s">
        <v>5528</v>
      </c>
      <c r="C71" s="176" t="s">
        <v>5529</v>
      </c>
      <c r="D71" s="175" t="s">
        <v>3354</v>
      </c>
      <c r="E71" s="177" t="s">
        <v>708</v>
      </c>
      <c r="F71" s="175" t="s">
        <v>3305</v>
      </c>
      <c r="G71" s="175" t="s">
        <v>3305</v>
      </c>
      <c r="H71" s="178">
        <v>77.05</v>
      </c>
      <c r="I71" s="179">
        <v>44979</v>
      </c>
      <c r="J71" s="179">
        <v>44979</v>
      </c>
      <c r="K71" s="178">
        <v>77.05</v>
      </c>
    </row>
    <row r="72" spans="1:11" ht="25.5">
      <c r="A72" s="174" t="s">
        <v>3449</v>
      </c>
      <c r="B72" s="175" t="s">
        <v>5528</v>
      </c>
      <c r="C72" s="176" t="s">
        <v>5529</v>
      </c>
      <c r="D72" s="175" t="s">
        <v>3450</v>
      </c>
      <c r="E72" s="177" t="s">
        <v>708</v>
      </c>
      <c r="F72" s="175" t="s">
        <v>3451</v>
      </c>
      <c r="G72" s="175" t="s">
        <v>3451</v>
      </c>
      <c r="H72" s="178">
        <v>711.6</v>
      </c>
      <c r="I72" s="179">
        <v>44979</v>
      </c>
      <c r="J72" s="179">
        <v>44979</v>
      </c>
      <c r="K72" s="178">
        <v>711.6</v>
      </c>
    </row>
    <row r="73" spans="1:11" ht="25.5">
      <c r="A73" s="174" t="s">
        <v>3452</v>
      </c>
      <c r="B73" s="175" t="s">
        <v>5528</v>
      </c>
      <c r="C73" s="176" t="s">
        <v>5529</v>
      </c>
      <c r="D73" s="175" t="s">
        <v>3453</v>
      </c>
      <c r="E73" s="177" t="s">
        <v>708</v>
      </c>
      <c r="F73" s="175" t="s">
        <v>3454</v>
      </c>
      <c r="G73" s="175" t="s">
        <v>3454</v>
      </c>
      <c r="H73" s="178">
        <v>138.97999999999999</v>
      </c>
      <c r="I73" s="179">
        <v>44979</v>
      </c>
      <c r="J73" s="179">
        <v>44979</v>
      </c>
      <c r="K73" s="178">
        <v>138.97999999999999</v>
      </c>
    </row>
    <row r="74" spans="1:11" ht="51">
      <c r="A74" s="174" t="s">
        <v>3455</v>
      </c>
      <c r="B74" s="175" t="s">
        <v>5528</v>
      </c>
      <c r="C74" s="176" t="s">
        <v>5529</v>
      </c>
      <c r="D74" s="175" t="s">
        <v>3456</v>
      </c>
      <c r="E74" s="177" t="s">
        <v>708</v>
      </c>
      <c r="F74" s="175" t="s">
        <v>3457</v>
      </c>
      <c r="G74" s="175" t="s">
        <v>3457</v>
      </c>
      <c r="H74" s="178">
        <v>1270</v>
      </c>
      <c r="I74" s="179">
        <v>44980</v>
      </c>
      <c r="J74" s="179">
        <v>44980</v>
      </c>
      <c r="K74" s="178">
        <v>1270</v>
      </c>
    </row>
    <row r="75" spans="1:11" ht="25.5">
      <c r="A75" s="174" t="s">
        <v>3458</v>
      </c>
      <c r="B75" s="175" t="s">
        <v>5528</v>
      </c>
      <c r="C75" s="176" t="s">
        <v>5529</v>
      </c>
      <c r="D75" s="175" t="s">
        <v>3354</v>
      </c>
      <c r="E75" s="177" t="s">
        <v>708</v>
      </c>
      <c r="F75" s="175" t="s">
        <v>3305</v>
      </c>
      <c r="G75" s="175" t="s">
        <v>3305</v>
      </c>
      <c r="H75" s="178">
        <v>1882.79</v>
      </c>
      <c r="I75" s="179">
        <v>44980</v>
      </c>
      <c r="J75" s="179">
        <v>44980</v>
      </c>
      <c r="K75" s="178">
        <v>1882.79</v>
      </c>
    </row>
    <row r="76" spans="1:11" ht="25.5">
      <c r="A76" s="174" t="s">
        <v>3459</v>
      </c>
      <c r="B76" s="175" t="s">
        <v>5528</v>
      </c>
      <c r="C76" s="176" t="s">
        <v>5529</v>
      </c>
      <c r="D76" s="175" t="s">
        <v>3460</v>
      </c>
      <c r="E76" s="177" t="s">
        <v>708</v>
      </c>
      <c r="F76" s="175" t="s">
        <v>3428</v>
      </c>
      <c r="G76" s="175" t="s">
        <v>3428</v>
      </c>
      <c r="H76" s="178">
        <v>2390</v>
      </c>
      <c r="I76" s="179">
        <v>44980</v>
      </c>
      <c r="J76" s="179">
        <v>44980</v>
      </c>
      <c r="K76" s="178">
        <v>2390</v>
      </c>
    </row>
    <row r="77" spans="1:11" ht="25.5">
      <c r="A77" s="174" t="s">
        <v>3461</v>
      </c>
      <c r="B77" s="175" t="s">
        <v>5528</v>
      </c>
      <c r="C77" s="176" t="s">
        <v>5529</v>
      </c>
      <c r="D77" s="175" t="s">
        <v>3462</v>
      </c>
      <c r="E77" s="177" t="s">
        <v>708</v>
      </c>
      <c r="F77" s="175" t="s">
        <v>927</v>
      </c>
      <c r="G77" s="175" t="s">
        <v>927</v>
      </c>
      <c r="H77" s="178">
        <v>450.55</v>
      </c>
      <c r="I77" s="179">
        <v>44981</v>
      </c>
      <c r="J77" s="179">
        <v>44981</v>
      </c>
      <c r="K77" s="178">
        <v>450.55</v>
      </c>
    </row>
    <row r="78" spans="1:11" ht="25.5">
      <c r="A78" s="174" t="s">
        <v>3463</v>
      </c>
      <c r="B78" s="175" t="s">
        <v>5528</v>
      </c>
      <c r="C78" s="176" t="s">
        <v>5529</v>
      </c>
      <c r="D78" s="175" t="s">
        <v>3464</v>
      </c>
      <c r="E78" s="177" t="s">
        <v>708</v>
      </c>
      <c r="F78" s="175" t="s">
        <v>3355</v>
      </c>
      <c r="G78" s="175" t="s">
        <v>3355</v>
      </c>
      <c r="H78" s="178">
        <v>840</v>
      </c>
      <c r="I78" s="179">
        <v>44981</v>
      </c>
      <c r="J78" s="179">
        <v>44981</v>
      </c>
      <c r="K78" s="178">
        <v>840</v>
      </c>
    </row>
    <row r="79" spans="1:11" ht="25.5">
      <c r="A79" s="174" t="s">
        <v>3465</v>
      </c>
      <c r="B79" s="175" t="s">
        <v>5528</v>
      </c>
      <c r="C79" s="176" t="s">
        <v>5529</v>
      </c>
      <c r="D79" s="175" t="s">
        <v>3466</v>
      </c>
      <c r="E79" s="177" t="s">
        <v>708</v>
      </c>
      <c r="F79" s="175" t="s">
        <v>3412</v>
      </c>
      <c r="G79" s="175" t="s">
        <v>3412</v>
      </c>
      <c r="H79" s="178">
        <v>105</v>
      </c>
      <c r="I79" s="179">
        <v>44981</v>
      </c>
      <c r="J79" s="179">
        <v>44981</v>
      </c>
      <c r="K79" s="178">
        <v>105</v>
      </c>
    </row>
    <row r="80" spans="1:11" ht="25.5">
      <c r="A80" s="174" t="s">
        <v>3467</v>
      </c>
      <c r="B80" s="175" t="s">
        <v>5528</v>
      </c>
      <c r="C80" s="176" t="s">
        <v>5529</v>
      </c>
      <c r="D80" s="175" t="s">
        <v>3378</v>
      </c>
      <c r="E80" s="177" t="s">
        <v>708</v>
      </c>
      <c r="F80" s="175" t="s">
        <v>3305</v>
      </c>
      <c r="G80" s="175" t="s">
        <v>3305</v>
      </c>
      <c r="H80" s="178">
        <v>79.92</v>
      </c>
      <c r="I80" s="179">
        <v>44984</v>
      </c>
      <c r="J80" s="179">
        <v>44984</v>
      </c>
      <c r="K80" s="178">
        <v>79.92</v>
      </c>
    </row>
    <row r="81" spans="1:11" ht="25.5">
      <c r="A81" s="174" t="s">
        <v>3468</v>
      </c>
      <c r="B81" s="175" t="s">
        <v>5528</v>
      </c>
      <c r="C81" s="176" t="s">
        <v>5529</v>
      </c>
      <c r="D81" s="175" t="s">
        <v>3469</v>
      </c>
      <c r="E81" s="177" t="s">
        <v>708</v>
      </c>
      <c r="F81" s="175" t="s">
        <v>3322</v>
      </c>
      <c r="G81" s="175" t="s">
        <v>3322</v>
      </c>
      <c r="H81" s="178">
        <v>3050</v>
      </c>
      <c r="I81" s="179">
        <v>44984</v>
      </c>
      <c r="J81" s="179">
        <v>44984</v>
      </c>
      <c r="K81" s="178">
        <v>3050</v>
      </c>
    </row>
    <row r="82" spans="1:11" ht="25.5">
      <c r="A82" s="180" t="s">
        <v>3470</v>
      </c>
      <c r="B82" s="175" t="s">
        <v>5528</v>
      </c>
      <c r="C82" s="176" t="s">
        <v>5529</v>
      </c>
      <c r="D82" s="175" t="s">
        <v>3471</v>
      </c>
      <c r="E82" s="177" t="s">
        <v>708</v>
      </c>
      <c r="F82" s="175" t="s">
        <v>3322</v>
      </c>
      <c r="G82" s="175" t="s">
        <v>3322</v>
      </c>
      <c r="H82" s="178">
        <v>4000</v>
      </c>
      <c r="I82" s="179">
        <v>44984</v>
      </c>
      <c r="J82" s="179">
        <v>44984</v>
      </c>
      <c r="K82" s="178">
        <v>4000</v>
      </c>
    </row>
    <row r="83" spans="1:11" ht="25.5">
      <c r="A83" s="174" t="s">
        <v>3472</v>
      </c>
      <c r="B83" s="175" t="s">
        <v>5528</v>
      </c>
      <c r="C83" s="176" t="s">
        <v>5529</v>
      </c>
      <c r="D83" s="175" t="s">
        <v>3378</v>
      </c>
      <c r="E83" s="177" t="s">
        <v>708</v>
      </c>
      <c r="F83" s="175" t="s">
        <v>3430</v>
      </c>
      <c r="G83" s="175" t="s">
        <v>3430</v>
      </c>
      <c r="H83" s="178">
        <v>344.14</v>
      </c>
      <c r="I83" s="179">
        <v>44985</v>
      </c>
      <c r="J83" s="179">
        <v>44985</v>
      </c>
      <c r="K83" s="178">
        <v>344.14</v>
      </c>
    </row>
    <row r="84" spans="1:11" ht="25.5">
      <c r="A84" s="174" t="s">
        <v>3473</v>
      </c>
      <c r="B84" s="175" t="s">
        <v>5528</v>
      </c>
      <c r="C84" s="176" t="s">
        <v>5529</v>
      </c>
      <c r="D84" s="175" t="s">
        <v>3474</v>
      </c>
      <c r="E84" s="177" t="s">
        <v>708</v>
      </c>
      <c r="F84" s="175" t="s">
        <v>3314</v>
      </c>
      <c r="G84" s="175" t="s">
        <v>3314</v>
      </c>
      <c r="H84" s="178">
        <v>218</v>
      </c>
      <c r="I84" s="179">
        <v>44984</v>
      </c>
      <c r="J84" s="179">
        <v>44984</v>
      </c>
      <c r="K84" s="178">
        <v>218</v>
      </c>
    </row>
    <row r="85" spans="1:11" ht="25.5">
      <c r="A85" s="174" t="s">
        <v>3475</v>
      </c>
      <c r="B85" s="175" t="s">
        <v>5528</v>
      </c>
      <c r="C85" s="176" t="s">
        <v>5529</v>
      </c>
      <c r="D85" s="175" t="s">
        <v>3476</v>
      </c>
      <c r="E85" s="177" t="s">
        <v>708</v>
      </c>
      <c r="F85" s="175" t="s">
        <v>3433</v>
      </c>
      <c r="G85" s="175" t="s">
        <v>3433</v>
      </c>
      <c r="H85" s="178">
        <v>310.92</v>
      </c>
      <c r="I85" s="179">
        <v>44984</v>
      </c>
      <c r="J85" s="179">
        <v>44984</v>
      </c>
      <c r="K85" s="178">
        <v>310.92</v>
      </c>
    </row>
    <row r="86" spans="1:11" ht="25.5">
      <c r="A86" s="174" t="s">
        <v>3477</v>
      </c>
      <c r="B86" s="175" t="s">
        <v>5528</v>
      </c>
      <c r="C86" s="176" t="s">
        <v>5529</v>
      </c>
      <c r="D86" s="175" t="s">
        <v>3478</v>
      </c>
      <c r="E86" s="177" t="s">
        <v>708</v>
      </c>
      <c r="F86" s="175" t="s">
        <v>3340</v>
      </c>
      <c r="G86" s="175" t="s">
        <v>3340</v>
      </c>
      <c r="H86" s="178">
        <v>8377.83</v>
      </c>
      <c r="I86" s="179">
        <v>44893</v>
      </c>
      <c r="J86" s="179">
        <v>44893</v>
      </c>
      <c r="K86" s="178">
        <v>8377.83</v>
      </c>
    </row>
    <row r="87" spans="1:11" ht="25.5">
      <c r="A87" s="174" t="s">
        <v>3479</v>
      </c>
      <c r="B87" s="175" t="s">
        <v>5528</v>
      </c>
      <c r="C87" s="176" t="s">
        <v>5529</v>
      </c>
      <c r="D87" s="175" t="s">
        <v>3378</v>
      </c>
      <c r="E87" s="177" t="s">
        <v>708</v>
      </c>
      <c r="F87" s="175" t="s">
        <v>3305</v>
      </c>
      <c r="G87" s="175" t="s">
        <v>3305</v>
      </c>
      <c r="H87" s="178">
        <v>169.67</v>
      </c>
      <c r="I87" s="179">
        <v>44985</v>
      </c>
      <c r="J87" s="179">
        <v>44985</v>
      </c>
      <c r="K87" s="178">
        <v>169.67</v>
      </c>
    </row>
    <row r="88" spans="1:11" ht="38.25">
      <c r="A88" s="174" t="s">
        <v>3480</v>
      </c>
      <c r="B88" s="175" t="s">
        <v>5528</v>
      </c>
      <c r="C88" s="176" t="s">
        <v>5529</v>
      </c>
      <c r="D88" s="175" t="s">
        <v>3307</v>
      </c>
      <c r="E88" s="175" t="s">
        <v>941</v>
      </c>
      <c r="F88" s="175" t="s">
        <v>3308</v>
      </c>
      <c r="G88" s="175" t="s">
        <v>3308</v>
      </c>
      <c r="H88" s="178">
        <v>7592.91</v>
      </c>
      <c r="I88" s="179">
        <v>44985</v>
      </c>
      <c r="J88" s="179">
        <v>44985</v>
      </c>
      <c r="K88" s="178">
        <v>7592.91</v>
      </c>
    </row>
    <row r="89" spans="1:11" ht="25.5">
      <c r="A89" s="174" t="s">
        <v>3481</v>
      </c>
      <c r="B89" s="175" t="s">
        <v>5528</v>
      </c>
      <c r="C89" s="176" t="s">
        <v>5529</v>
      </c>
      <c r="D89" s="175" t="s">
        <v>3482</v>
      </c>
      <c r="E89" s="177" t="s">
        <v>708</v>
      </c>
      <c r="F89" s="175" t="s">
        <v>3322</v>
      </c>
      <c r="G89" s="175" t="s">
        <v>3322</v>
      </c>
      <c r="H89" s="178">
        <v>4000</v>
      </c>
      <c r="I89" s="179">
        <v>44987</v>
      </c>
      <c r="J89" s="179">
        <v>44987</v>
      </c>
      <c r="K89" s="178">
        <v>4000</v>
      </c>
    </row>
    <row r="90" spans="1:11" ht="25.5">
      <c r="A90" s="174" t="s">
        <v>3483</v>
      </c>
      <c r="B90" s="175" t="s">
        <v>5528</v>
      </c>
      <c r="C90" s="176" t="s">
        <v>5529</v>
      </c>
      <c r="D90" s="175" t="s">
        <v>3354</v>
      </c>
      <c r="E90" s="177" t="s">
        <v>708</v>
      </c>
      <c r="F90" s="175" t="s">
        <v>3305</v>
      </c>
      <c r="G90" s="175" t="s">
        <v>3305</v>
      </c>
      <c r="H90" s="178">
        <v>584.02</v>
      </c>
      <c r="I90" s="179">
        <v>44987</v>
      </c>
      <c r="J90" s="179">
        <v>44987</v>
      </c>
      <c r="K90" s="178">
        <v>584.02</v>
      </c>
    </row>
    <row r="91" spans="1:11" ht="25.5">
      <c r="A91" s="174" t="s">
        <v>3484</v>
      </c>
      <c r="B91" s="175" t="s">
        <v>5528</v>
      </c>
      <c r="C91" s="176" t="s">
        <v>5529</v>
      </c>
      <c r="D91" s="175" t="s">
        <v>3485</v>
      </c>
      <c r="E91" s="177" t="s">
        <v>708</v>
      </c>
      <c r="F91" s="175" t="s">
        <v>3486</v>
      </c>
      <c r="G91" s="175" t="s">
        <v>3486</v>
      </c>
      <c r="H91" s="178">
        <v>918.04</v>
      </c>
      <c r="I91" s="179">
        <v>44987</v>
      </c>
      <c r="J91" s="179">
        <v>44987</v>
      </c>
      <c r="K91" s="178">
        <v>918.04</v>
      </c>
    </row>
    <row r="92" spans="1:11" ht="25.5">
      <c r="A92" s="174" t="s">
        <v>3487</v>
      </c>
      <c r="B92" s="175" t="s">
        <v>5528</v>
      </c>
      <c r="C92" s="176" t="s">
        <v>5529</v>
      </c>
      <c r="D92" s="175" t="s">
        <v>3354</v>
      </c>
      <c r="E92" s="177" t="s">
        <v>708</v>
      </c>
      <c r="F92" s="175" t="s">
        <v>3305</v>
      </c>
      <c r="G92" s="175" t="s">
        <v>3305</v>
      </c>
      <c r="H92" s="178">
        <v>572.54</v>
      </c>
      <c r="I92" s="179">
        <v>44988</v>
      </c>
      <c r="J92" s="179">
        <v>44988</v>
      </c>
      <c r="K92" s="178">
        <v>572.54</v>
      </c>
    </row>
    <row r="93" spans="1:11" ht="25.5">
      <c r="A93" s="174" t="s">
        <v>3488</v>
      </c>
      <c r="B93" s="175" t="s">
        <v>5528</v>
      </c>
      <c r="C93" s="176" t="s">
        <v>5529</v>
      </c>
      <c r="D93" s="175" t="s">
        <v>3453</v>
      </c>
      <c r="E93" s="177" t="s">
        <v>708</v>
      </c>
      <c r="F93" s="175" t="s">
        <v>3454</v>
      </c>
      <c r="G93" s="175" t="s">
        <v>3454</v>
      </c>
      <c r="H93" s="178">
        <v>486.75</v>
      </c>
      <c r="I93" s="179">
        <v>44991</v>
      </c>
      <c r="J93" s="179">
        <v>44991</v>
      </c>
      <c r="K93" s="178">
        <v>486.75</v>
      </c>
    </row>
    <row r="94" spans="1:11" ht="25.5">
      <c r="A94" s="174" t="s">
        <v>3489</v>
      </c>
      <c r="B94" s="175" t="s">
        <v>5528</v>
      </c>
      <c r="C94" s="176" t="s">
        <v>5529</v>
      </c>
      <c r="D94" s="175" t="s">
        <v>3490</v>
      </c>
      <c r="E94" s="177" t="s">
        <v>708</v>
      </c>
      <c r="F94" s="175" t="s">
        <v>3421</v>
      </c>
      <c r="G94" s="175" t="s">
        <v>3421</v>
      </c>
      <c r="H94" s="178">
        <v>147.78</v>
      </c>
      <c r="I94" s="179">
        <v>44992</v>
      </c>
      <c r="J94" s="179">
        <v>44992</v>
      </c>
      <c r="K94" s="178">
        <v>147.78</v>
      </c>
    </row>
    <row r="95" spans="1:11" ht="25.5">
      <c r="A95" s="174" t="s">
        <v>3491</v>
      </c>
      <c r="B95" s="175" t="s">
        <v>5528</v>
      </c>
      <c r="C95" s="176" t="s">
        <v>5529</v>
      </c>
      <c r="D95" s="175" t="s">
        <v>3492</v>
      </c>
      <c r="E95" s="177" t="s">
        <v>708</v>
      </c>
      <c r="F95" s="175" t="s">
        <v>3412</v>
      </c>
      <c r="G95" s="175" t="s">
        <v>3412</v>
      </c>
      <c r="H95" s="178">
        <v>570</v>
      </c>
      <c r="I95" s="179">
        <v>44992</v>
      </c>
      <c r="J95" s="179">
        <v>44992</v>
      </c>
      <c r="K95" s="178">
        <v>570</v>
      </c>
    </row>
    <row r="96" spans="1:11" ht="25.5">
      <c r="A96" s="174" t="s">
        <v>3493</v>
      </c>
      <c r="B96" s="175" t="s">
        <v>5528</v>
      </c>
      <c r="C96" s="176" t="s">
        <v>5529</v>
      </c>
      <c r="D96" s="175" t="s">
        <v>3494</v>
      </c>
      <c r="E96" s="177" t="s">
        <v>708</v>
      </c>
      <c r="F96" s="175" t="s">
        <v>3391</v>
      </c>
      <c r="G96" s="175" t="s">
        <v>3391</v>
      </c>
      <c r="H96" s="178">
        <v>460</v>
      </c>
      <c r="I96" s="179">
        <v>44993</v>
      </c>
      <c r="J96" s="179">
        <v>44993</v>
      </c>
      <c r="K96" s="178">
        <v>460</v>
      </c>
    </row>
    <row r="97" spans="1:11" ht="25.5">
      <c r="A97" s="174" t="s">
        <v>3495</v>
      </c>
      <c r="B97" s="175" t="s">
        <v>5528</v>
      </c>
      <c r="C97" s="176" t="s">
        <v>5529</v>
      </c>
      <c r="D97" s="175" t="s">
        <v>3378</v>
      </c>
      <c r="E97" s="177" t="s">
        <v>708</v>
      </c>
      <c r="F97" s="175" t="s">
        <v>3305</v>
      </c>
      <c r="G97" s="175" t="s">
        <v>3305</v>
      </c>
      <c r="H97" s="178">
        <v>155.74</v>
      </c>
      <c r="I97" s="179">
        <v>44994</v>
      </c>
      <c r="J97" s="179">
        <v>44994</v>
      </c>
      <c r="K97" s="178">
        <v>155.74</v>
      </c>
    </row>
    <row r="98" spans="1:11" ht="25.5">
      <c r="A98" s="174" t="s">
        <v>3496</v>
      </c>
      <c r="B98" s="175" t="s">
        <v>5528</v>
      </c>
      <c r="C98" s="176" t="s">
        <v>5529</v>
      </c>
      <c r="D98" s="175" t="s">
        <v>3476</v>
      </c>
      <c r="E98" s="177" t="s">
        <v>708</v>
      </c>
      <c r="F98" s="175" t="s">
        <v>3433</v>
      </c>
      <c r="G98" s="175" t="s">
        <v>3433</v>
      </c>
      <c r="H98" s="178">
        <v>307.69</v>
      </c>
      <c r="I98" s="179">
        <v>44994</v>
      </c>
      <c r="J98" s="179">
        <v>44994</v>
      </c>
      <c r="K98" s="178">
        <v>307.69</v>
      </c>
    </row>
    <row r="99" spans="1:11" ht="38.25">
      <c r="A99" s="174" t="s">
        <v>3497</v>
      </c>
      <c r="B99" s="175" t="s">
        <v>5528</v>
      </c>
      <c r="C99" s="176" t="s">
        <v>5529</v>
      </c>
      <c r="D99" s="175" t="s">
        <v>3498</v>
      </c>
      <c r="E99" s="177" t="s">
        <v>708</v>
      </c>
      <c r="F99" s="175" t="s">
        <v>3364</v>
      </c>
      <c r="G99" s="175" t="s">
        <v>3364</v>
      </c>
      <c r="H99" s="178">
        <v>37.130000000000003</v>
      </c>
      <c r="I99" s="179">
        <v>44994</v>
      </c>
      <c r="J99" s="179">
        <v>44994</v>
      </c>
      <c r="K99" s="178">
        <v>37.130000000000003</v>
      </c>
    </row>
    <row r="100" spans="1:11" ht="25.5">
      <c r="A100" s="174" t="s">
        <v>3499</v>
      </c>
      <c r="B100" s="175" t="s">
        <v>5528</v>
      </c>
      <c r="C100" s="176" t="s">
        <v>5529</v>
      </c>
      <c r="D100" s="175" t="s">
        <v>3354</v>
      </c>
      <c r="E100" s="177" t="s">
        <v>708</v>
      </c>
      <c r="F100" s="175" t="s">
        <v>3355</v>
      </c>
      <c r="G100" s="175" t="s">
        <v>3355</v>
      </c>
      <c r="H100" s="178">
        <v>3343.11</v>
      </c>
      <c r="I100" s="179">
        <v>44995</v>
      </c>
      <c r="J100" s="179">
        <v>44995</v>
      </c>
      <c r="K100" s="178">
        <v>3343.11</v>
      </c>
    </row>
    <row r="101" spans="1:11" ht="38.25">
      <c r="A101" s="174" t="s">
        <v>3500</v>
      </c>
      <c r="B101" s="175" t="s">
        <v>5528</v>
      </c>
      <c r="C101" s="176" t="s">
        <v>5529</v>
      </c>
      <c r="D101" s="175" t="s">
        <v>3307</v>
      </c>
      <c r="E101" s="175" t="s">
        <v>941</v>
      </c>
      <c r="F101" s="175" t="s">
        <v>3308</v>
      </c>
      <c r="G101" s="175" t="s">
        <v>3308</v>
      </c>
      <c r="H101" s="178">
        <v>7971.51</v>
      </c>
      <c r="I101" s="179">
        <v>44995</v>
      </c>
      <c r="J101" s="179">
        <v>44995</v>
      </c>
      <c r="K101" s="178">
        <v>7971.51</v>
      </c>
    </row>
    <row r="102" spans="1:11" ht="25.5">
      <c r="A102" s="174" t="s">
        <v>3501</v>
      </c>
      <c r="B102" s="175" t="s">
        <v>5528</v>
      </c>
      <c r="C102" s="176" t="s">
        <v>5529</v>
      </c>
      <c r="D102" s="175" t="s">
        <v>3502</v>
      </c>
      <c r="E102" s="177" t="s">
        <v>708</v>
      </c>
      <c r="F102" s="175" t="s">
        <v>3503</v>
      </c>
      <c r="G102" s="175" t="s">
        <v>3503</v>
      </c>
      <c r="H102" s="178">
        <v>10667</v>
      </c>
      <c r="I102" s="179">
        <v>44998</v>
      </c>
      <c r="J102" s="179">
        <v>44998</v>
      </c>
      <c r="K102" s="178">
        <v>10667</v>
      </c>
    </row>
    <row r="103" spans="1:11" ht="25.5">
      <c r="A103" s="174" t="s">
        <v>3504</v>
      </c>
      <c r="B103" s="175" t="s">
        <v>5528</v>
      </c>
      <c r="C103" s="176" t="s">
        <v>5529</v>
      </c>
      <c r="D103" s="175" t="s">
        <v>3505</v>
      </c>
      <c r="E103" s="177" t="s">
        <v>708</v>
      </c>
      <c r="F103" s="175" t="s">
        <v>3433</v>
      </c>
      <c r="G103" s="175" t="s">
        <v>3433</v>
      </c>
      <c r="H103" s="178">
        <v>552.91</v>
      </c>
      <c r="I103" s="179">
        <v>44998</v>
      </c>
      <c r="J103" s="179">
        <v>44998</v>
      </c>
      <c r="K103" s="178">
        <v>552.91</v>
      </c>
    </row>
    <row r="104" spans="1:11" ht="25.5">
      <c r="A104" s="174" t="s">
        <v>3506</v>
      </c>
      <c r="B104" s="175" t="s">
        <v>5528</v>
      </c>
      <c r="C104" s="176" t="s">
        <v>5529</v>
      </c>
      <c r="D104" s="175" t="s">
        <v>3507</v>
      </c>
      <c r="E104" s="177" t="s">
        <v>708</v>
      </c>
      <c r="F104" s="175" t="s">
        <v>3433</v>
      </c>
      <c r="G104" s="175" t="s">
        <v>3433</v>
      </c>
      <c r="H104" s="178">
        <v>739.86</v>
      </c>
      <c r="I104" s="179">
        <v>44998</v>
      </c>
      <c r="J104" s="179">
        <v>44998</v>
      </c>
      <c r="K104" s="178">
        <v>739.86</v>
      </c>
    </row>
    <row r="105" spans="1:11" ht="25.5">
      <c r="A105" s="174" t="s">
        <v>3508</v>
      </c>
      <c r="B105" s="175" t="s">
        <v>5528</v>
      </c>
      <c r="C105" s="176" t="s">
        <v>5529</v>
      </c>
      <c r="D105" s="175" t="s">
        <v>3509</v>
      </c>
      <c r="E105" s="177" t="s">
        <v>708</v>
      </c>
      <c r="F105" s="175" t="s">
        <v>3391</v>
      </c>
      <c r="G105" s="175" t="s">
        <v>3391</v>
      </c>
      <c r="H105" s="178">
        <v>288.25</v>
      </c>
      <c r="I105" s="179">
        <v>45000</v>
      </c>
      <c r="J105" s="179">
        <v>45000</v>
      </c>
      <c r="K105" s="178">
        <v>288.25</v>
      </c>
    </row>
    <row r="106" spans="1:11" ht="25.5">
      <c r="A106" s="174" t="s">
        <v>3510</v>
      </c>
      <c r="B106" s="175" t="s">
        <v>5528</v>
      </c>
      <c r="C106" s="176" t="s">
        <v>5529</v>
      </c>
      <c r="D106" s="175" t="s">
        <v>3304</v>
      </c>
      <c r="E106" s="177" t="s">
        <v>708</v>
      </c>
      <c r="F106" s="175" t="s">
        <v>3305</v>
      </c>
      <c r="G106" s="175" t="s">
        <v>3305</v>
      </c>
      <c r="H106" s="178">
        <v>700</v>
      </c>
      <c r="I106" s="179">
        <v>45000</v>
      </c>
      <c r="J106" s="179">
        <v>45000</v>
      </c>
      <c r="K106" s="178">
        <v>700</v>
      </c>
    </row>
    <row r="107" spans="1:11" ht="25.5">
      <c r="A107" s="174" t="s">
        <v>3511</v>
      </c>
      <c r="B107" s="175" t="s">
        <v>5528</v>
      </c>
      <c r="C107" s="176" t="s">
        <v>5529</v>
      </c>
      <c r="D107" s="175" t="s">
        <v>3512</v>
      </c>
      <c r="E107" s="177" t="s">
        <v>708</v>
      </c>
      <c r="F107" s="175" t="s">
        <v>3376</v>
      </c>
      <c r="G107" s="175" t="s">
        <v>3376</v>
      </c>
      <c r="H107" s="178">
        <v>272</v>
      </c>
      <c r="I107" s="179">
        <v>45000</v>
      </c>
      <c r="J107" s="179">
        <v>45000</v>
      </c>
      <c r="K107" s="178">
        <v>272</v>
      </c>
    </row>
    <row r="108" spans="1:11" ht="25.5">
      <c r="A108" s="174" t="s">
        <v>3513</v>
      </c>
      <c r="B108" s="175" t="s">
        <v>5528</v>
      </c>
      <c r="C108" s="176" t="s">
        <v>5529</v>
      </c>
      <c r="D108" s="175" t="s">
        <v>3514</v>
      </c>
      <c r="E108" s="177" t="s">
        <v>708</v>
      </c>
      <c r="F108" s="175" t="s">
        <v>3297</v>
      </c>
      <c r="G108" s="175" t="s">
        <v>3297</v>
      </c>
      <c r="H108" s="178">
        <v>311.76</v>
      </c>
      <c r="I108" s="179">
        <v>45000</v>
      </c>
      <c r="J108" s="179">
        <v>45000</v>
      </c>
      <c r="K108" s="178">
        <v>311.76</v>
      </c>
    </row>
    <row r="109" spans="1:11" ht="38.25">
      <c r="A109" s="174" t="s">
        <v>3515</v>
      </c>
      <c r="B109" s="175" t="s">
        <v>5528</v>
      </c>
      <c r="C109" s="176" t="s">
        <v>5529</v>
      </c>
      <c r="D109" s="175" t="s">
        <v>3307</v>
      </c>
      <c r="E109" s="175" t="s">
        <v>941</v>
      </c>
      <c r="F109" s="175" t="s">
        <v>3308</v>
      </c>
      <c r="G109" s="175" t="s">
        <v>3308</v>
      </c>
      <c r="H109" s="178">
        <v>7592.91</v>
      </c>
      <c r="I109" s="179">
        <v>45005</v>
      </c>
      <c r="J109" s="179">
        <v>45005</v>
      </c>
      <c r="K109" s="178">
        <v>7592.91</v>
      </c>
    </row>
    <row r="110" spans="1:11" ht="25.5">
      <c r="A110" s="174" t="s">
        <v>3516</v>
      </c>
      <c r="B110" s="175" t="s">
        <v>5528</v>
      </c>
      <c r="C110" s="176" t="s">
        <v>5529</v>
      </c>
      <c r="D110" s="175" t="s">
        <v>3517</v>
      </c>
      <c r="E110" s="177" t="s">
        <v>708</v>
      </c>
      <c r="F110" s="175" t="s">
        <v>3518</v>
      </c>
      <c r="G110" s="175" t="s">
        <v>3518</v>
      </c>
      <c r="H110" s="178">
        <v>2434</v>
      </c>
      <c r="I110" s="179">
        <v>45005</v>
      </c>
      <c r="J110" s="179">
        <v>45005</v>
      </c>
      <c r="K110" s="178">
        <v>2434</v>
      </c>
    </row>
    <row r="111" spans="1:11" ht="25.5">
      <c r="A111" s="174" t="s">
        <v>3519</v>
      </c>
      <c r="B111" s="175" t="s">
        <v>5528</v>
      </c>
      <c r="C111" s="176" t="s">
        <v>5529</v>
      </c>
      <c r="D111" s="175" t="s">
        <v>3520</v>
      </c>
      <c r="E111" s="177" t="s">
        <v>708</v>
      </c>
      <c r="F111" s="175" t="s">
        <v>3521</v>
      </c>
      <c r="G111" s="175" t="s">
        <v>3521</v>
      </c>
      <c r="H111" s="178">
        <v>6420</v>
      </c>
      <c r="I111" s="179">
        <v>45005</v>
      </c>
      <c r="J111" s="179">
        <v>45005</v>
      </c>
      <c r="K111" s="178">
        <v>6420</v>
      </c>
    </row>
    <row r="112" spans="1:11" ht="25.5">
      <c r="A112" s="174" t="s">
        <v>3522</v>
      </c>
      <c r="B112" s="175" t="s">
        <v>5528</v>
      </c>
      <c r="C112" s="176" t="s">
        <v>5529</v>
      </c>
      <c r="D112" s="175" t="s">
        <v>3523</v>
      </c>
      <c r="E112" s="177" t="s">
        <v>708</v>
      </c>
      <c r="F112" s="175" t="s">
        <v>3412</v>
      </c>
      <c r="G112" s="175" t="s">
        <v>3412</v>
      </c>
      <c r="H112" s="178">
        <v>600</v>
      </c>
      <c r="I112" s="179">
        <v>45006</v>
      </c>
      <c r="J112" s="179">
        <v>45006</v>
      </c>
      <c r="K112" s="178">
        <v>600</v>
      </c>
    </row>
    <row r="113" spans="1:11" ht="25.5">
      <c r="A113" s="174" t="s">
        <v>3524</v>
      </c>
      <c r="B113" s="175" t="s">
        <v>5528</v>
      </c>
      <c r="C113" s="176" t="s">
        <v>5529</v>
      </c>
      <c r="D113" s="175" t="s">
        <v>3525</v>
      </c>
      <c r="E113" s="177" t="s">
        <v>708</v>
      </c>
      <c r="F113" s="175" t="s">
        <v>3526</v>
      </c>
      <c r="G113" s="175" t="s">
        <v>3526</v>
      </c>
      <c r="H113" s="178">
        <v>1425</v>
      </c>
      <c r="I113" s="179">
        <v>45009</v>
      </c>
      <c r="J113" s="179">
        <v>45009</v>
      </c>
      <c r="K113" s="178">
        <v>1425</v>
      </c>
    </row>
    <row r="114" spans="1:11" ht="25.5">
      <c r="A114" s="174" t="s">
        <v>3527</v>
      </c>
      <c r="B114" s="175" t="s">
        <v>5528</v>
      </c>
      <c r="C114" s="176" t="s">
        <v>5529</v>
      </c>
      <c r="D114" s="175" t="s">
        <v>3307</v>
      </c>
      <c r="E114" s="177" t="s">
        <v>708</v>
      </c>
      <c r="F114" s="175" t="s">
        <v>3308</v>
      </c>
      <c r="G114" s="175" t="s">
        <v>3308</v>
      </c>
      <c r="H114" s="178">
        <v>7620.96</v>
      </c>
      <c r="I114" s="179">
        <v>45012</v>
      </c>
      <c r="J114" s="179">
        <v>45012</v>
      </c>
      <c r="K114" s="178">
        <v>7620.96</v>
      </c>
    </row>
    <row r="115" spans="1:11" ht="25.5">
      <c r="A115" s="174" t="s">
        <v>3528</v>
      </c>
      <c r="B115" s="175" t="s">
        <v>5528</v>
      </c>
      <c r="C115" s="176" t="s">
        <v>5529</v>
      </c>
      <c r="D115" s="175" t="s">
        <v>3529</v>
      </c>
      <c r="E115" s="177" t="s">
        <v>708</v>
      </c>
      <c r="F115" s="175" t="s">
        <v>856</v>
      </c>
      <c r="G115" s="175" t="s">
        <v>856</v>
      </c>
      <c r="H115" s="178">
        <v>2320</v>
      </c>
      <c r="I115" s="179">
        <v>45012</v>
      </c>
      <c r="J115" s="179">
        <v>45012</v>
      </c>
      <c r="K115" s="178">
        <v>2320</v>
      </c>
    </row>
    <row r="116" spans="1:11" ht="25.5">
      <c r="A116" s="174" t="s">
        <v>3530</v>
      </c>
      <c r="B116" s="175" t="s">
        <v>5528</v>
      </c>
      <c r="C116" s="176" t="s">
        <v>5529</v>
      </c>
      <c r="D116" s="175" t="s">
        <v>3531</v>
      </c>
      <c r="E116" s="177" t="s">
        <v>708</v>
      </c>
      <c r="F116" s="175" t="s">
        <v>3412</v>
      </c>
      <c r="G116" s="175" t="s">
        <v>3412</v>
      </c>
      <c r="H116" s="178">
        <v>249</v>
      </c>
      <c r="I116" s="179">
        <v>45013</v>
      </c>
      <c r="J116" s="179">
        <v>45013</v>
      </c>
      <c r="K116" s="178">
        <v>249</v>
      </c>
    </row>
    <row r="117" spans="1:11" ht="25.5">
      <c r="A117" s="174" t="s">
        <v>3532</v>
      </c>
      <c r="B117" s="175" t="s">
        <v>5528</v>
      </c>
      <c r="C117" s="176" t="s">
        <v>5529</v>
      </c>
      <c r="D117" s="175" t="s">
        <v>3533</v>
      </c>
      <c r="E117" s="177" t="s">
        <v>708</v>
      </c>
      <c r="F117" s="175" t="s">
        <v>3421</v>
      </c>
      <c r="G117" s="175" t="s">
        <v>3421</v>
      </c>
      <c r="H117" s="178">
        <v>177.84</v>
      </c>
      <c r="I117" s="179">
        <v>45013</v>
      </c>
      <c r="J117" s="179">
        <v>45013</v>
      </c>
      <c r="K117" s="178">
        <v>177.84</v>
      </c>
    </row>
    <row r="118" spans="1:11" ht="25.5">
      <c r="A118" s="174" t="s">
        <v>3534</v>
      </c>
      <c r="B118" s="175" t="s">
        <v>5528</v>
      </c>
      <c r="C118" s="176" t="s">
        <v>5529</v>
      </c>
      <c r="D118" s="175" t="s">
        <v>3535</v>
      </c>
      <c r="E118" s="177" t="s">
        <v>708</v>
      </c>
      <c r="F118" s="175" t="s">
        <v>3412</v>
      </c>
      <c r="G118" s="175" t="s">
        <v>3412</v>
      </c>
      <c r="H118" s="178">
        <v>150</v>
      </c>
      <c r="I118" s="179">
        <v>45013</v>
      </c>
      <c r="J118" s="179">
        <v>45013</v>
      </c>
      <c r="K118" s="178">
        <v>150</v>
      </c>
    </row>
    <row r="119" spans="1:11" ht="25.5">
      <c r="A119" s="174" t="s">
        <v>3536</v>
      </c>
      <c r="B119" s="175" t="s">
        <v>5528</v>
      </c>
      <c r="C119" s="176" t="s">
        <v>5529</v>
      </c>
      <c r="D119" s="175" t="s">
        <v>3507</v>
      </c>
      <c r="E119" s="177" t="s">
        <v>708</v>
      </c>
      <c r="F119" s="175" t="s">
        <v>3433</v>
      </c>
      <c r="G119" s="175" t="s">
        <v>3433</v>
      </c>
      <c r="H119" s="178">
        <v>887.29</v>
      </c>
      <c r="I119" s="179">
        <v>45013</v>
      </c>
      <c r="J119" s="179">
        <v>45013</v>
      </c>
      <c r="K119" s="178">
        <v>887.29</v>
      </c>
    </row>
    <row r="120" spans="1:11" ht="25.5">
      <c r="A120" s="174" t="s">
        <v>3537</v>
      </c>
      <c r="B120" s="175" t="s">
        <v>5528</v>
      </c>
      <c r="C120" s="176" t="s">
        <v>5529</v>
      </c>
      <c r="D120" s="175" t="s">
        <v>3354</v>
      </c>
      <c r="E120" s="177" t="s">
        <v>708</v>
      </c>
      <c r="F120" s="175" t="s">
        <v>3305</v>
      </c>
      <c r="G120" s="175" t="s">
        <v>3305</v>
      </c>
      <c r="H120" s="178">
        <v>784.02</v>
      </c>
      <c r="I120" s="179">
        <v>45013</v>
      </c>
      <c r="J120" s="179">
        <v>45013</v>
      </c>
      <c r="K120" s="178">
        <v>784.02</v>
      </c>
    </row>
    <row r="121" spans="1:11" ht="25.5">
      <c r="A121" s="174" t="s">
        <v>3538</v>
      </c>
      <c r="B121" s="175" t="s">
        <v>5528</v>
      </c>
      <c r="C121" s="176" t="s">
        <v>5529</v>
      </c>
      <c r="D121" s="175" t="s">
        <v>3539</v>
      </c>
      <c r="E121" s="177" t="s">
        <v>708</v>
      </c>
      <c r="F121" s="175" t="s">
        <v>3540</v>
      </c>
      <c r="G121" s="175" t="s">
        <v>3540</v>
      </c>
      <c r="H121" s="178">
        <v>1230.4000000000001</v>
      </c>
      <c r="I121" s="179">
        <v>45013</v>
      </c>
      <c r="J121" s="179">
        <v>45013</v>
      </c>
      <c r="K121" s="178">
        <v>1230.4000000000001</v>
      </c>
    </row>
    <row r="122" spans="1:11" ht="25.5">
      <c r="A122" s="174" t="s">
        <v>3541</v>
      </c>
      <c r="B122" s="175" t="s">
        <v>5528</v>
      </c>
      <c r="C122" s="176" t="s">
        <v>5529</v>
      </c>
      <c r="D122" s="175" t="s">
        <v>3542</v>
      </c>
      <c r="E122" s="177" t="s">
        <v>708</v>
      </c>
      <c r="F122" s="175" t="s">
        <v>3322</v>
      </c>
      <c r="G122" s="175" t="s">
        <v>3322</v>
      </c>
      <c r="H122" s="178">
        <v>2000</v>
      </c>
      <c r="I122" s="179">
        <v>45014</v>
      </c>
      <c r="J122" s="179">
        <v>45014</v>
      </c>
      <c r="K122" s="178">
        <v>2000</v>
      </c>
    </row>
    <row r="123" spans="1:11" ht="25.5">
      <c r="A123" s="174" t="s">
        <v>3543</v>
      </c>
      <c r="B123" s="175" t="s">
        <v>5528</v>
      </c>
      <c r="C123" s="176" t="s">
        <v>5529</v>
      </c>
      <c r="D123" s="175" t="s">
        <v>3544</v>
      </c>
      <c r="E123" s="177" t="s">
        <v>708</v>
      </c>
      <c r="F123" s="175" t="s">
        <v>3428</v>
      </c>
      <c r="G123" s="175" t="s">
        <v>3428</v>
      </c>
      <c r="H123" s="178">
        <v>40</v>
      </c>
      <c r="I123" s="179">
        <v>45015</v>
      </c>
      <c r="J123" s="179">
        <v>45015</v>
      </c>
      <c r="K123" s="178">
        <v>40</v>
      </c>
    </row>
    <row r="124" spans="1:11" ht="25.5">
      <c r="A124" s="174" t="s">
        <v>3545</v>
      </c>
      <c r="B124" s="175" t="s">
        <v>5528</v>
      </c>
      <c r="C124" s="176" t="s">
        <v>5529</v>
      </c>
      <c r="D124" s="175" t="s">
        <v>3354</v>
      </c>
      <c r="E124" s="177" t="s">
        <v>708</v>
      </c>
      <c r="F124" s="175" t="s">
        <v>3546</v>
      </c>
      <c r="G124" s="175" t="s">
        <v>3546</v>
      </c>
      <c r="H124" s="178">
        <v>557.9</v>
      </c>
      <c r="I124" s="179">
        <v>45016</v>
      </c>
      <c r="J124" s="179">
        <v>45016</v>
      </c>
      <c r="K124" s="178">
        <v>557.9</v>
      </c>
    </row>
    <row r="125" spans="1:11" ht="25.5">
      <c r="A125" s="174" t="s">
        <v>3547</v>
      </c>
      <c r="B125" s="175" t="s">
        <v>5528</v>
      </c>
      <c r="C125" s="176" t="s">
        <v>5529</v>
      </c>
      <c r="D125" s="175" t="s">
        <v>3548</v>
      </c>
      <c r="E125" s="177" t="s">
        <v>708</v>
      </c>
      <c r="F125" s="175" t="s">
        <v>3526</v>
      </c>
      <c r="G125" s="175" t="s">
        <v>3526</v>
      </c>
      <c r="H125" s="178">
        <v>400</v>
      </c>
      <c r="I125" s="179">
        <v>45019</v>
      </c>
      <c r="J125" s="179">
        <v>45019</v>
      </c>
      <c r="K125" s="178">
        <v>400</v>
      </c>
    </row>
    <row r="126" spans="1:11" ht="25.5">
      <c r="A126" s="174" t="s">
        <v>3549</v>
      </c>
      <c r="B126" s="175" t="s">
        <v>5528</v>
      </c>
      <c r="C126" s="176" t="s">
        <v>5529</v>
      </c>
      <c r="D126" s="175" t="s">
        <v>3550</v>
      </c>
      <c r="E126" s="177" t="s">
        <v>708</v>
      </c>
      <c r="F126" s="175" t="s">
        <v>3521</v>
      </c>
      <c r="G126" s="175" t="s">
        <v>3521</v>
      </c>
      <c r="H126" s="178">
        <v>180</v>
      </c>
      <c r="I126" s="179">
        <v>45019</v>
      </c>
      <c r="J126" s="179">
        <v>45019</v>
      </c>
      <c r="K126" s="178">
        <v>180</v>
      </c>
    </row>
    <row r="127" spans="1:11" ht="25.5">
      <c r="A127" s="174" t="s">
        <v>3551</v>
      </c>
      <c r="B127" s="175" t="s">
        <v>5528</v>
      </c>
      <c r="C127" s="176" t="s">
        <v>5529</v>
      </c>
      <c r="D127" s="175" t="s">
        <v>3552</v>
      </c>
      <c r="E127" s="177" t="s">
        <v>708</v>
      </c>
      <c r="F127" s="175" t="s">
        <v>3425</v>
      </c>
      <c r="G127" s="175" t="s">
        <v>3425</v>
      </c>
      <c r="H127" s="178">
        <v>125.4</v>
      </c>
      <c r="I127" s="179">
        <v>45019</v>
      </c>
      <c r="J127" s="179">
        <v>45019</v>
      </c>
      <c r="K127" s="178">
        <v>125.4</v>
      </c>
    </row>
    <row r="128" spans="1:11" ht="25.5">
      <c r="A128" s="174" t="s">
        <v>3553</v>
      </c>
      <c r="B128" s="175" t="s">
        <v>5528</v>
      </c>
      <c r="C128" s="176" t="s">
        <v>5529</v>
      </c>
      <c r="D128" s="175" t="s">
        <v>3462</v>
      </c>
      <c r="E128" s="177" t="s">
        <v>708</v>
      </c>
      <c r="F128" s="175" t="s">
        <v>927</v>
      </c>
      <c r="G128" s="175" t="s">
        <v>927</v>
      </c>
      <c r="H128" s="178">
        <v>1920.4</v>
      </c>
      <c r="I128" s="179">
        <v>45020</v>
      </c>
      <c r="J128" s="179">
        <v>45020</v>
      </c>
      <c r="K128" s="178">
        <v>1920.4</v>
      </c>
    </row>
    <row r="129" spans="1:11" ht="25.5">
      <c r="A129" s="174" t="s">
        <v>3554</v>
      </c>
      <c r="B129" s="175" t="s">
        <v>5528</v>
      </c>
      <c r="C129" s="176" t="s">
        <v>5529</v>
      </c>
      <c r="D129" s="175" t="s">
        <v>3354</v>
      </c>
      <c r="E129" s="177" t="s">
        <v>708</v>
      </c>
      <c r="F129" s="175" t="s">
        <v>3355</v>
      </c>
      <c r="G129" s="175" t="s">
        <v>3355</v>
      </c>
      <c r="H129" s="178">
        <v>978.92</v>
      </c>
      <c r="I129" s="179">
        <v>45020</v>
      </c>
      <c r="J129" s="179">
        <v>45020</v>
      </c>
      <c r="K129" s="178">
        <v>978.92</v>
      </c>
    </row>
    <row r="130" spans="1:11" ht="25.5">
      <c r="A130" s="174" t="s">
        <v>3555</v>
      </c>
      <c r="B130" s="175" t="s">
        <v>5528</v>
      </c>
      <c r="C130" s="176" t="s">
        <v>5529</v>
      </c>
      <c r="D130" s="175" t="s">
        <v>3556</v>
      </c>
      <c r="E130" s="177" t="s">
        <v>708</v>
      </c>
      <c r="F130" s="175" t="s">
        <v>3337</v>
      </c>
      <c r="G130" s="175" t="s">
        <v>3337</v>
      </c>
      <c r="H130" s="178">
        <v>486</v>
      </c>
      <c r="I130" s="179">
        <v>45020</v>
      </c>
      <c r="J130" s="179">
        <v>45020</v>
      </c>
      <c r="K130" s="178">
        <v>486</v>
      </c>
    </row>
    <row r="131" spans="1:11" ht="25.5">
      <c r="A131" s="174" t="s">
        <v>3557</v>
      </c>
      <c r="B131" s="175" t="s">
        <v>5528</v>
      </c>
      <c r="C131" s="176" t="s">
        <v>5529</v>
      </c>
      <c r="D131" s="175" t="s">
        <v>3558</v>
      </c>
      <c r="E131" s="177" t="s">
        <v>708</v>
      </c>
      <c r="F131" s="175" t="s">
        <v>3355</v>
      </c>
      <c r="G131" s="175" t="s">
        <v>3355</v>
      </c>
      <c r="H131" s="178">
        <v>184</v>
      </c>
      <c r="I131" s="179">
        <v>45021</v>
      </c>
      <c r="J131" s="179">
        <v>45021</v>
      </c>
      <c r="K131" s="178">
        <v>184</v>
      </c>
    </row>
    <row r="132" spans="1:11" ht="25.5">
      <c r="A132" s="174" t="s">
        <v>3559</v>
      </c>
      <c r="B132" s="175" t="s">
        <v>5528</v>
      </c>
      <c r="C132" s="176" t="s">
        <v>5529</v>
      </c>
      <c r="D132" s="175" t="s">
        <v>3560</v>
      </c>
      <c r="E132" s="177" t="s">
        <v>708</v>
      </c>
      <c r="F132" s="175" t="s">
        <v>3376</v>
      </c>
      <c r="G132" s="175" t="s">
        <v>3376</v>
      </c>
      <c r="H132" s="178">
        <v>125.32</v>
      </c>
      <c r="I132" s="179">
        <v>45021</v>
      </c>
      <c r="J132" s="179">
        <v>45021</v>
      </c>
      <c r="K132" s="178">
        <v>125.32</v>
      </c>
    </row>
    <row r="133" spans="1:11" ht="25.5">
      <c r="A133" s="174" t="s">
        <v>3561</v>
      </c>
      <c r="B133" s="175" t="s">
        <v>5528</v>
      </c>
      <c r="C133" s="176" t="s">
        <v>5529</v>
      </c>
      <c r="D133" s="175" t="s">
        <v>3562</v>
      </c>
      <c r="E133" s="177" t="s">
        <v>708</v>
      </c>
      <c r="F133" s="175" t="s">
        <v>3563</v>
      </c>
      <c r="G133" s="175" t="s">
        <v>3563</v>
      </c>
      <c r="H133" s="178">
        <v>474</v>
      </c>
      <c r="I133" s="179">
        <v>45021</v>
      </c>
      <c r="J133" s="179">
        <v>45021</v>
      </c>
      <c r="K133" s="178">
        <v>474</v>
      </c>
    </row>
    <row r="134" spans="1:11" ht="25.5">
      <c r="A134" s="174" t="s">
        <v>3564</v>
      </c>
      <c r="B134" s="175" t="s">
        <v>5528</v>
      </c>
      <c r="C134" s="176" t="s">
        <v>5529</v>
      </c>
      <c r="D134" s="175" t="s">
        <v>3565</v>
      </c>
      <c r="E134" s="177" t="s">
        <v>708</v>
      </c>
      <c r="F134" s="175" t="s">
        <v>927</v>
      </c>
      <c r="G134" s="175" t="s">
        <v>927</v>
      </c>
      <c r="H134" s="178">
        <v>304.47000000000003</v>
      </c>
      <c r="I134" s="179">
        <v>45021</v>
      </c>
      <c r="J134" s="179">
        <v>45021</v>
      </c>
      <c r="K134" s="178">
        <v>304.47000000000003</v>
      </c>
    </row>
    <row r="135" spans="1:11" ht="25.5">
      <c r="A135" s="174" t="s">
        <v>3566</v>
      </c>
      <c r="B135" s="175" t="s">
        <v>5528</v>
      </c>
      <c r="C135" s="176" t="s">
        <v>5529</v>
      </c>
      <c r="D135" s="175" t="s">
        <v>3567</v>
      </c>
      <c r="E135" s="177" t="s">
        <v>708</v>
      </c>
      <c r="F135" s="175" t="s">
        <v>3391</v>
      </c>
      <c r="G135" s="175" t="s">
        <v>3391</v>
      </c>
      <c r="H135" s="178">
        <v>488.1</v>
      </c>
      <c r="I135" s="179">
        <v>45027</v>
      </c>
      <c r="J135" s="179">
        <v>45027</v>
      </c>
      <c r="K135" s="178">
        <v>488.1</v>
      </c>
    </row>
    <row r="136" spans="1:11" ht="25.5">
      <c r="A136" s="174" t="s">
        <v>3568</v>
      </c>
      <c r="B136" s="175" t="s">
        <v>5528</v>
      </c>
      <c r="C136" s="176" t="s">
        <v>5529</v>
      </c>
      <c r="D136" s="175" t="s">
        <v>3569</v>
      </c>
      <c r="E136" s="177" t="s">
        <v>708</v>
      </c>
      <c r="F136" s="175" t="s">
        <v>3412</v>
      </c>
      <c r="G136" s="175" t="s">
        <v>3412</v>
      </c>
      <c r="H136" s="178">
        <v>50</v>
      </c>
      <c r="I136" s="179">
        <v>45027</v>
      </c>
      <c r="J136" s="179">
        <v>45027</v>
      </c>
      <c r="K136" s="178">
        <v>50</v>
      </c>
    </row>
    <row r="137" spans="1:11" ht="25.5">
      <c r="A137" s="174" t="s">
        <v>3570</v>
      </c>
      <c r="B137" s="175" t="s">
        <v>5528</v>
      </c>
      <c r="C137" s="176" t="s">
        <v>5529</v>
      </c>
      <c r="D137" s="175" t="s">
        <v>3571</v>
      </c>
      <c r="E137" s="177" t="s">
        <v>708</v>
      </c>
      <c r="F137" s="175" t="s">
        <v>3486</v>
      </c>
      <c r="G137" s="175" t="s">
        <v>3486</v>
      </c>
      <c r="H137" s="178">
        <v>4659.8999999999996</v>
      </c>
      <c r="I137" s="179">
        <v>45027</v>
      </c>
      <c r="J137" s="179">
        <v>45027</v>
      </c>
      <c r="K137" s="178">
        <v>4659.8999999999996</v>
      </c>
    </row>
    <row r="138" spans="1:11" ht="25.5">
      <c r="A138" s="174" t="s">
        <v>3572</v>
      </c>
      <c r="B138" s="175" t="s">
        <v>5528</v>
      </c>
      <c r="C138" s="176" t="s">
        <v>5529</v>
      </c>
      <c r="D138" s="175" t="s">
        <v>3378</v>
      </c>
      <c r="E138" s="177" t="s">
        <v>708</v>
      </c>
      <c r="F138" s="175" t="s">
        <v>3305</v>
      </c>
      <c r="G138" s="175" t="s">
        <v>3305</v>
      </c>
      <c r="H138" s="178">
        <v>245.9</v>
      </c>
      <c r="I138" s="179">
        <v>45028</v>
      </c>
      <c r="J138" s="179">
        <v>45028</v>
      </c>
      <c r="K138" s="178">
        <v>245.9</v>
      </c>
    </row>
    <row r="139" spans="1:11" ht="25.5">
      <c r="A139" s="174" t="s">
        <v>3573</v>
      </c>
      <c r="B139" s="175" t="s">
        <v>5528</v>
      </c>
      <c r="C139" s="176" t="s">
        <v>5529</v>
      </c>
      <c r="D139" s="175" t="s">
        <v>3507</v>
      </c>
      <c r="E139" s="177" t="s">
        <v>708</v>
      </c>
      <c r="F139" s="175" t="s">
        <v>3433</v>
      </c>
      <c r="G139" s="175" t="s">
        <v>3433</v>
      </c>
      <c r="H139" s="178">
        <v>367.28</v>
      </c>
      <c r="I139" s="179">
        <v>45028</v>
      </c>
      <c r="J139" s="179">
        <v>45028</v>
      </c>
      <c r="K139" s="178">
        <v>367.28</v>
      </c>
    </row>
    <row r="140" spans="1:11" ht="25.5">
      <c r="A140" s="174" t="s">
        <v>3574</v>
      </c>
      <c r="B140" s="175" t="s">
        <v>5528</v>
      </c>
      <c r="C140" s="176" t="s">
        <v>5529</v>
      </c>
      <c r="D140" s="175" t="s">
        <v>3354</v>
      </c>
      <c r="E140" s="177" t="s">
        <v>708</v>
      </c>
      <c r="F140" s="175" t="s">
        <v>3305</v>
      </c>
      <c r="G140" s="175" t="s">
        <v>3305</v>
      </c>
      <c r="H140" s="178">
        <v>530.33000000000004</v>
      </c>
      <c r="I140" s="179">
        <v>45028</v>
      </c>
      <c r="J140" s="179">
        <v>45028</v>
      </c>
      <c r="K140" s="178">
        <v>530.33000000000004</v>
      </c>
    </row>
    <row r="141" spans="1:11" ht="25.5">
      <c r="A141" s="174" t="s">
        <v>3575</v>
      </c>
      <c r="B141" s="175" t="s">
        <v>5528</v>
      </c>
      <c r="C141" s="176" t="s">
        <v>5529</v>
      </c>
      <c r="D141" s="175" t="s">
        <v>3378</v>
      </c>
      <c r="E141" s="177" t="s">
        <v>708</v>
      </c>
      <c r="F141" s="175" t="s">
        <v>3305</v>
      </c>
      <c r="G141" s="175" t="s">
        <v>3305</v>
      </c>
      <c r="H141" s="178">
        <v>316.39</v>
      </c>
      <c r="I141" s="179">
        <v>45029</v>
      </c>
      <c r="J141" s="179">
        <v>45029</v>
      </c>
      <c r="K141" s="178">
        <v>316.39</v>
      </c>
    </row>
    <row r="142" spans="1:11" ht="25.5">
      <c r="A142" s="174" t="s">
        <v>3576</v>
      </c>
      <c r="B142" s="175" t="s">
        <v>5528</v>
      </c>
      <c r="C142" s="176" t="s">
        <v>5529</v>
      </c>
      <c r="D142" s="175" t="s">
        <v>3542</v>
      </c>
      <c r="E142" s="177" t="s">
        <v>708</v>
      </c>
      <c r="F142" s="175" t="s">
        <v>3322</v>
      </c>
      <c r="G142" s="175" t="s">
        <v>3322</v>
      </c>
      <c r="H142" s="178">
        <v>2000</v>
      </c>
      <c r="I142" s="179">
        <v>45029</v>
      </c>
      <c r="J142" s="179">
        <v>45029</v>
      </c>
      <c r="K142" s="178">
        <v>2000</v>
      </c>
    </row>
    <row r="143" spans="1:11" ht="25.5">
      <c r="A143" s="174" t="s">
        <v>3577</v>
      </c>
      <c r="B143" s="175" t="s">
        <v>5528</v>
      </c>
      <c r="C143" s="176" t="s">
        <v>5529</v>
      </c>
      <c r="D143" s="175" t="s">
        <v>3578</v>
      </c>
      <c r="E143" s="177" t="s">
        <v>708</v>
      </c>
      <c r="F143" s="175" t="s">
        <v>3355</v>
      </c>
      <c r="G143" s="175" t="s">
        <v>3355</v>
      </c>
      <c r="H143" s="178">
        <v>594</v>
      </c>
      <c r="I143" s="179">
        <v>45029</v>
      </c>
      <c r="J143" s="179">
        <v>45029</v>
      </c>
      <c r="K143" s="178">
        <v>594</v>
      </c>
    </row>
    <row r="144" spans="1:11" ht="25.5">
      <c r="A144" s="174" t="s">
        <v>3579</v>
      </c>
      <c r="B144" s="175" t="s">
        <v>5528</v>
      </c>
      <c r="C144" s="176" t="s">
        <v>5529</v>
      </c>
      <c r="D144" s="175" t="s">
        <v>3580</v>
      </c>
      <c r="E144" s="177" t="s">
        <v>708</v>
      </c>
      <c r="F144" s="175" t="s">
        <v>3305</v>
      </c>
      <c r="G144" s="175" t="s">
        <v>3305</v>
      </c>
      <c r="H144" s="178">
        <v>86.07</v>
      </c>
      <c r="I144" s="179">
        <v>45029</v>
      </c>
      <c r="J144" s="179">
        <v>45029</v>
      </c>
      <c r="K144" s="178">
        <v>86.07</v>
      </c>
    </row>
    <row r="145" spans="1:11" ht="25.5">
      <c r="A145" s="174" t="s">
        <v>3581</v>
      </c>
      <c r="B145" s="175" t="s">
        <v>5528</v>
      </c>
      <c r="C145" s="176" t="s">
        <v>5529</v>
      </c>
      <c r="D145" s="175" t="s">
        <v>3582</v>
      </c>
      <c r="E145" s="177" t="s">
        <v>708</v>
      </c>
      <c r="F145" s="175" t="s">
        <v>3376</v>
      </c>
      <c r="G145" s="175" t="s">
        <v>3376</v>
      </c>
      <c r="H145" s="178">
        <v>10.41</v>
      </c>
      <c r="I145" s="179">
        <v>45029</v>
      </c>
      <c r="J145" s="179">
        <v>45029</v>
      </c>
      <c r="K145" s="178">
        <v>10.41</v>
      </c>
    </row>
    <row r="146" spans="1:11" ht="25.5">
      <c r="A146" s="174" t="s">
        <v>3583</v>
      </c>
      <c r="B146" s="175" t="s">
        <v>5528</v>
      </c>
      <c r="C146" s="176" t="s">
        <v>5529</v>
      </c>
      <c r="D146" s="175" t="s">
        <v>3584</v>
      </c>
      <c r="E146" s="177" t="s">
        <v>708</v>
      </c>
      <c r="F146" s="175" t="s">
        <v>3585</v>
      </c>
      <c r="G146" s="175" t="s">
        <v>3585</v>
      </c>
      <c r="H146" s="178">
        <v>227.7</v>
      </c>
      <c r="I146" s="179">
        <v>45030</v>
      </c>
      <c r="J146" s="179">
        <v>45030</v>
      </c>
      <c r="K146" s="178">
        <v>227.7</v>
      </c>
    </row>
    <row r="147" spans="1:11" ht="25.5">
      <c r="A147" s="174" t="s">
        <v>3586</v>
      </c>
      <c r="B147" s="175" t="s">
        <v>5528</v>
      </c>
      <c r="C147" s="176" t="s">
        <v>5529</v>
      </c>
      <c r="D147" s="175" t="s">
        <v>3587</v>
      </c>
      <c r="E147" s="177" t="s">
        <v>708</v>
      </c>
      <c r="F147" s="175" t="s">
        <v>3588</v>
      </c>
      <c r="G147" s="175" t="s">
        <v>3588</v>
      </c>
      <c r="H147" s="178">
        <v>1605.04</v>
      </c>
      <c r="I147" s="179">
        <v>45033</v>
      </c>
      <c r="J147" s="179">
        <v>45033</v>
      </c>
      <c r="K147" s="178">
        <v>1605.04</v>
      </c>
    </row>
    <row r="148" spans="1:11" ht="25.5">
      <c r="A148" s="174" t="s">
        <v>3589</v>
      </c>
      <c r="B148" s="175" t="s">
        <v>5528</v>
      </c>
      <c r="C148" s="176" t="s">
        <v>5529</v>
      </c>
      <c r="D148" s="175" t="s">
        <v>3590</v>
      </c>
      <c r="E148" s="177" t="s">
        <v>708</v>
      </c>
      <c r="F148" s="175" t="s">
        <v>3433</v>
      </c>
      <c r="G148" s="175" t="s">
        <v>3433</v>
      </c>
      <c r="H148" s="178">
        <v>677.08</v>
      </c>
      <c r="I148" s="179">
        <v>45033</v>
      </c>
      <c r="J148" s="179">
        <v>45033</v>
      </c>
      <c r="K148" s="178">
        <v>677.08</v>
      </c>
    </row>
    <row r="149" spans="1:11" ht="25.5">
      <c r="A149" s="174" t="s">
        <v>3591</v>
      </c>
      <c r="B149" s="175" t="s">
        <v>5528</v>
      </c>
      <c r="C149" s="176" t="s">
        <v>5529</v>
      </c>
      <c r="D149" s="175" t="s">
        <v>3592</v>
      </c>
      <c r="E149" s="177" t="s">
        <v>708</v>
      </c>
      <c r="F149" s="175" t="s">
        <v>3337</v>
      </c>
      <c r="G149" s="175" t="s">
        <v>3337</v>
      </c>
      <c r="H149" s="178">
        <v>214.4</v>
      </c>
      <c r="I149" s="179">
        <v>45033</v>
      </c>
      <c r="J149" s="179">
        <v>45033</v>
      </c>
      <c r="K149" s="178">
        <v>214.4</v>
      </c>
    </row>
    <row r="150" spans="1:11" ht="25.5">
      <c r="A150" s="174" t="s">
        <v>3593</v>
      </c>
      <c r="B150" s="175" t="s">
        <v>5528</v>
      </c>
      <c r="C150" s="176" t="s">
        <v>5529</v>
      </c>
      <c r="D150" s="175" t="s">
        <v>3594</v>
      </c>
      <c r="E150" s="177" t="s">
        <v>708</v>
      </c>
      <c r="F150" s="175" t="s">
        <v>3305</v>
      </c>
      <c r="G150" s="175" t="s">
        <v>3305</v>
      </c>
      <c r="H150" s="178">
        <v>110.66</v>
      </c>
      <c r="I150" s="179">
        <v>45035</v>
      </c>
      <c r="J150" s="179">
        <v>45035</v>
      </c>
      <c r="K150" s="178">
        <v>110.66</v>
      </c>
    </row>
    <row r="151" spans="1:11" ht="25.5">
      <c r="A151" s="174" t="s">
        <v>3595</v>
      </c>
      <c r="B151" s="175" t="s">
        <v>5528</v>
      </c>
      <c r="C151" s="176" t="s">
        <v>5529</v>
      </c>
      <c r="D151" s="175" t="s">
        <v>1962</v>
      </c>
      <c r="E151" s="177" t="s">
        <v>708</v>
      </c>
      <c r="F151" s="175" t="s">
        <v>3425</v>
      </c>
      <c r="G151" s="175" t="s">
        <v>3425</v>
      </c>
      <c r="H151" s="178">
        <v>101.92</v>
      </c>
      <c r="I151" s="179">
        <v>45035</v>
      </c>
      <c r="J151" s="179">
        <v>45035</v>
      </c>
      <c r="K151" s="178">
        <v>101.92</v>
      </c>
    </row>
    <row r="152" spans="1:11" ht="25.5">
      <c r="A152" s="174" t="s">
        <v>3596</v>
      </c>
      <c r="B152" s="175" t="s">
        <v>5528</v>
      </c>
      <c r="C152" s="176" t="s">
        <v>5529</v>
      </c>
      <c r="D152" s="175" t="s">
        <v>3597</v>
      </c>
      <c r="E152" s="177" t="s">
        <v>708</v>
      </c>
      <c r="F152" s="175" t="s">
        <v>3451</v>
      </c>
      <c r="G152" s="175" t="s">
        <v>3451</v>
      </c>
      <c r="H152" s="178">
        <v>796.51</v>
      </c>
      <c r="I152" s="179">
        <v>45042</v>
      </c>
      <c r="J152" s="179">
        <v>45042</v>
      </c>
      <c r="K152" s="178">
        <v>796.51</v>
      </c>
    </row>
    <row r="153" spans="1:11" ht="25.5">
      <c r="A153" s="174" t="s">
        <v>3598</v>
      </c>
      <c r="B153" s="175" t="s">
        <v>5528</v>
      </c>
      <c r="C153" s="176" t="s">
        <v>5529</v>
      </c>
      <c r="D153" s="175" t="s">
        <v>3599</v>
      </c>
      <c r="E153" s="177" t="s">
        <v>708</v>
      </c>
      <c r="F153" s="175" t="s">
        <v>3376</v>
      </c>
      <c r="G153" s="175" t="s">
        <v>3376</v>
      </c>
      <c r="H153" s="178">
        <v>1023.57</v>
      </c>
      <c r="I153" s="179">
        <v>45042</v>
      </c>
      <c r="J153" s="179">
        <v>45042</v>
      </c>
      <c r="K153" s="178">
        <v>1023.57</v>
      </c>
    </row>
    <row r="154" spans="1:11" ht="25.5">
      <c r="A154" s="174" t="s">
        <v>3600</v>
      </c>
      <c r="B154" s="175" t="s">
        <v>5528</v>
      </c>
      <c r="C154" s="176" t="s">
        <v>5529</v>
      </c>
      <c r="D154" s="175" t="s">
        <v>3587</v>
      </c>
      <c r="E154" s="177" t="s">
        <v>708</v>
      </c>
      <c r="F154" s="175" t="s">
        <v>3382</v>
      </c>
      <c r="G154" s="175" t="s">
        <v>3382</v>
      </c>
      <c r="H154" s="178">
        <v>1144.19</v>
      </c>
      <c r="I154" s="179">
        <v>45042</v>
      </c>
      <c r="J154" s="179">
        <v>45042</v>
      </c>
      <c r="K154" s="178">
        <v>1144.19</v>
      </c>
    </row>
    <row r="155" spans="1:11" ht="25.5">
      <c r="A155" s="174" t="s">
        <v>3601</v>
      </c>
      <c r="B155" s="175" t="s">
        <v>5528</v>
      </c>
      <c r="C155" s="176" t="s">
        <v>5529</v>
      </c>
      <c r="D155" s="175" t="s">
        <v>3599</v>
      </c>
      <c r="E155" s="177" t="s">
        <v>708</v>
      </c>
      <c r="F155" s="175" t="s">
        <v>3376</v>
      </c>
      <c r="G155" s="175" t="s">
        <v>3376</v>
      </c>
      <c r="H155" s="178">
        <v>58.32</v>
      </c>
      <c r="I155" s="179">
        <v>45042</v>
      </c>
      <c r="J155" s="179">
        <v>45042</v>
      </c>
      <c r="K155" s="178">
        <v>58.32</v>
      </c>
    </row>
    <row r="156" spans="1:11" ht="38.25">
      <c r="A156" s="174" t="s">
        <v>3602</v>
      </c>
      <c r="B156" s="175" t="s">
        <v>5528</v>
      </c>
      <c r="C156" s="176" t="s">
        <v>5529</v>
      </c>
      <c r="D156" s="175" t="s">
        <v>3363</v>
      </c>
      <c r="E156" s="177" t="s">
        <v>708</v>
      </c>
      <c r="F156" s="175" t="s">
        <v>3364</v>
      </c>
      <c r="G156" s="175" t="s">
        <v>3364</v>
      </c>
      <c r="H156" s="178">
        <v>33.44</v>
      </c>
      <c r="I156" s="179">
        <v>45044</v>
      </c>
      <c r="J156" s="179">
        <v>45044</v>
      </c>
      <c r="K156" s="178">
        <v>33.44</v>
      </c>
    </row>
    <row r="157" spans="1:11" ht="25.5">
      <c r="A157" s="174" t="s">
        <v>3603</v>
      </c>
      <c r="B157" s="175" t="s">
        <v>5528</v>
      </c>
      <c r="C157" s="176" t="s">
        <v>5529</v>
      </c>
      <c r="D157" s="175" t="s">
        <v>3604</v>
      </c>
      <c r="E157" s="177" t="s">
        <v>708</v>
      </c>
      <c r="F157" s="175" t="s">
        <v>3305</v>
      </c>
      <c r="G157" s="175" t="s">
        <v>3305</v>
      </c>
      <c r="H157" s="178">
        <v>877.05</v>
      </c>
      <c r="I157" s="179">
        <v>45044</v>
      </c>
      <c r="J157" s="179">
        <v>45044</v>
      </c>
      <c r="K157" s="178">
        <v>877.05</v>
      </c>
    </row>
    <row r="158" spans="1:11" ht="25.5">
      <c r="A158" s="174" t="s">
        <v>3605</v>
      </c>
      <c r="B158" s="175" t="s">
        <v>5528</v>
      </c>
      <c r="C158" s="176" t="s">
        <v>5529</v>
      </c>
      <c r="D158" s="175" t="s">
        <v>3606</v>
      </c>
      <c r="E158" s="177" t="s">
        <v>708</v>
      </c>
      <c r="F158" s="175" t="s">
        <v>3412</v>
      </c>
      <c r="G158" s="175" t="s">
        <v>3412</v>
      </c>
      <c r="H158" s="178">
        <v>117</v>
      </c>
      <c r="I158" s="179">
        <v>45044</v>
      </c>
      <c r="J158" s="179">
        <v>45044</v>
      </c>
      <c r="K158" s="178">
        <v>117</v>
      </c>
    </row>
    <row r="159" spans="1:11" ht="25.5">
      <c r="A159" s="174" t="s">
        <v>3607</v>
      </c>
      <c r="B159" s="175" t="s">
        <v>5528</v>
      </c>
      <c r="C159" s="176" t="s">
        <v>5529</v>
      </c>
      <c r="D159" s="175" t="s">
        <v>3363</v>
      </c>
      <c r="E159" s="177" t="s">
        <v>708</v>
      </c>
      <c r="F159" s="175" t="s">
        <v>3433</v>
      </c>
      <c r="G159" s="175" t="s">
        <v>3433</v>
      </c>
      <c r="H159" s="178">
        <v>1533.35</v>
      </c>
      <c r="I159" s="179">
        <v>45044</v>
      </c>
      <c r="J159" s="179">
        <v>45044</v>
      </c>
      <c r="K159" s="178">
        <v>1533.35</v>
      </c>
    </row>
    <row r="160" spans="1:11" ht="25.5">
      <c r="A160" s="174" t="s">
        <v>3608</v>
      </c>
      <c r="B160" s="175" t="s">
        <v>5528</v>
      </c>
      <c r="C160" s="176" t="s">
        <v>5529</v>
      </c>
      <c r="D160" s="175" t="s">
        <v>3609</v>
      </c>
      <c r="E160" s="177" t="s">
        <v>708</v>
      </c>
      <c r="F160" s="175" t="s">
        <v>3305</v>
      </c>
      <c r="G160" s="175" t="s">
        <v>3305</v>
      </c>
      <c r="H160" s="178">
        <v>532.79</v>
      </c>
      <c r="I160" s="179">
        <v>45048</v>
      </c>
      <c r="J160" s="179">
        <v>45048</v>
      </c>
      <c r="K160" s="178">
        <v>532.79</v>
      </c>
    </row>
    <row r="161" spans="1:11" ht="25.5">
      <c r="A161" s="174" t="s">
        <v>3610</v>
      </c>
      <c r="B161" s="175" t="s">
        <v>5528</v>
      </c>
      <c r="C161" s="176" t="s">
        <v>5529</v>
      </c>
      <c r="D161" s="175" t="s">
        <v>3611</v>
      </c>
      <c r="E161" s="177" t="s">
        <v>708</v>
      </c>
      <c r="F161" s="175" t="s">
        <v>3421</v>
      </c>
      <c r="G161" s="175" t="s">
        <v>3421</v>
      </c>
      <c r="H161" s="178">
        <v>315</v>
      </c>
      <c r="I161" s="179">
        <v>45049</v>
      </c>
      <c r="J161" s="179">
        <v>45049</v>
      </c>
      <c r="K161" s="178">
        <v>315</v>
      </c>
    </row>
    <row r="162" spans="1:11" ht="25.5">
      <c r="A162" s="174" t="s">
        <v>3612</v>
      </c>
      <c r="B162" s="175" t="s">
        <v>5528</v>
      </c>
      <c r="C162" s="176" t="s">
        <v>5529</v>
      </c>
      <c r="D162" s="175" t="s">
        <v>3613</v>
      </c>
      <c r="E162" s="177" t="s">
        <v>708</v>
      </c>
      <c r="F162" s="175" t="s">
        <v>3486</v>
      </c>
      <c r="G162" s="175" t="s">
        <v>3486</v>
      </c>
      <c r="H162" s="178">
        <v>1001.96</v>
      </c>
      <c r="I162" s="179">
        <v>45049</v>
      </c>
      <c r="J162" s="179">
        <v>45049</v>
      </c>
      <c r="K162" s="178">
        <v>1001.96</v>
      </c>
    </row>
    <row r="163" spans="1:11" ht="25.5">
      <c r="A163" s="174" t="s">
        <v>3614</v>
      </c>
      <c r="B163" s="175" t="s">
        <v>5528</v>
      </c>
      <c r="C163" s="176" t="s">
        <v>5529</v>
      </c>
      <c r="D163" s="175" t="s">
        <v>3615</v>
      </c>
      <c r="E163" s="177" t="s">
        <v>708</v>
      </c>
      <c r="F163" s="175" t="s">
        <v>3305</v>
      </c>
      <c r="G163" s="175" t="s">
        <v>3305</v>
      </c>
      <c r="H163" s="178">
        <v>397.54</v>
      </c>
      <c r="I163" s="179">
        <v>45049</v>
      </c>
      <c r="J163" s="179">
        <v>45049</v>
      </c>
      <c r="K163" s="178">
        <v>397.54</v>
      </c>
    </row>
    <row r="164" spans="1:11" ht="25.5">
      <c r="A164" s="174" t="s">
        <v>3616</v>
      </c>
      <c r="B164" s="175" t="s">
        <v>5528</v>
      </c>
      <c r="C164" s="176" t="s">
        <v>5529</v>
      </c>
      <c r="D164" s="175" t="s">
        <v>3617</v>
      </c>
      <c r="E164" s="177" t="s">
        <v>708</v>
      </c>
      <c r="F164" s="175" t="s">
        <v>3433</v>
      </c>
      <c r="G164" s="175" t="s">
        <v>3433</v>
      </c>
      <c r="H164" s="178">
        <v>291.82</v>
      </c>
      <c r="I164" s="179">
        <v>45049</v>
      </c>
      <c r="J164" s="179">
        <v>45049</v>
      </c>
      <c r="K164" s="178">
        <v>291.82</v>
      </c>
    </row>
    <row r="165" spans="1:11" ht="25.5">
      <c r="A165" s="174" t="s">
        <v>3618</v>
      </c>
      <c r="B165" s="175" t="s">
        <v>5528</v>
      </c>
      <c r="C165" s="176" t="s">
        <v>5529</v>
      </c>
      <c r="D165" s="175" t="s">
        <v>3619</v>
      </c>
      <c r="E165" s="177" t="s">
        <v>708</v>
      </c>
      <c r="F165" s="175" t="s">
        <v>3546</v>
      </c>
      <c r="G165" s="175" t="s">
        <v>3546</v>
      </c>
      <c r="H165" s="178">
        <v>250</v>
      </c>
      <c r="I165" s="179">
        <v>45049</v>
      </c>
      <c r="J165" s="179">
        <v>45049</v>
      </c>
      <c r="K165" s="178">
        <v>250</v>
      </c>
    </row>
    <row r="166" spans="1:11" ht="25.5">
      <c r="A166" s="174" t="s">
        <v>3620</v>
      </c>
      <c r="B166" s="175" t="s">
        <v>5528</v>
      </c>
      <c r="C166" s="176" t="s">
        <v>5529</v>
      </c>
      <c r="D166" s="175" t="s">
        <v>3621</v>
      </c>
      <c r="E166" s="177" t="s">
        <v>708</v>
      </c>
      <c r="F166" s="175" t="s">
        <v>3376</v>
      </c>
      <c r="G166" s="175" t="s">
        <v>3376</v>
      </c>
      <c r="H166" s="178">
        <v>653.6</v>
      </c>
      <c r="I166" s="179">
        <v>45049</v>
      </c>
      <c r="J166" s="179">
        <v>45049</v>
      </c>
      <c r="K166" s="178">
        <v>653.6</v>
      </c>
    </row>
    <row r="167" spans="1:11" ht="25.5">
      <c r="A167" s="174" t="s">
        <v>3622</v>
      </c>
      <c r="B167" s="175" t="s">
        <v>5528</v>
      </c>
      <c r="C167" s="176" t="s">
        <v>5529</v>
      </c>
      <c r="D167" s="175" t="s">
        <v>3623</v>
      </c>
      <c r="E167" s="177" t="s">
        <v>708</v>
      </c>
      <c r="F167" s="175" t="s">
        <v>856</v>
      </c>
      <c r="G167" s="175" t="s">
        <v>856</v>
      </c>
      <c r="H167" s="178">
        <v>180</v>
      </c>
      <c r="I167" s="179">
        <v>45050</v>
      </c>
      <c r="J167" s="179">
        <v>45050</v>
      </c>
      <c r="K167" s="178">
        <v>180</v>
      </c>
    </row>
    <row r="168" spans="1:11" ht="25.5">
      <c r="A168" s="174" t="s">
        <v>3624</v>
      </c>
      <c r="B168" s="175" t="s">
        <v>5528</v>
      </c>
      <c r="C168" s="176" t="s">
        <v>5529</v>
      </c>
      <c r="D168" s="175" t="s">
        <v>3584</v>
      </c>
      <c r="E168" s="177" t="s">
        <v>708</v>
      </c>
      <c r="F168" s="175" t="s">
        <v>3585</v>
      </c>
      <c r="G168" s="175" t="s">
        <v>3585</v>
      </c>
      <c r="H168" s="178">
        <v>917.15</v>
      </c>
      <c r="I168" s="179">
        <v>45049</v>
      </c>
      <c r="J168" s="179">
        <v>45049</v>
      </c>
      <c r="K168" s="178">
        <v>917.15</v>
      </c>
    </row>
    <row r="169" spans="1:11" ht="25.5">
      <c r="A169" s="174" t="s">
        <v>3625</v>
      </c>
      <c r="B169" s="175" t="s">
        <v>5528</v>
      </c>
      <c r="C169" s="176" t="s">
        <v>5529</v>
      </c>
      <c r="D169" s="175" t="s">
        <v>3626</v>
      </c>
      <c r="E169" s="177" t="s">
        <v>708</v>
      </c>
      <c r="F169" s="175" t="s">
        <v>3627</v>
      </c>
      <c r="G169" s="175" t="s">
        <v>3627</v>
      </c>
      <c r="H169" s="178">
        <v>650</v>
      </c>
      <c r="I169" s="179">
        <v>45049</v>
      </c>
      <c r="J169" s="179">
        <v>45049</v>
      </c>
      <c r="K169" s="178">
        <v>650</v>
      </c>
    </row>
    <row r="170" spans="1:11" ht="38.25">
      <c r="A170" s="174" t="s">
        <v>3628</v>
      </c>
      <c r="B170" s="175" t="s">
        <v>5528</v>
      </c>
      <c r="C170" s="176" t="s">
        <v>5529</v>
      </c>
      <c r="D170" s="175" t="s">
        <v>3307</v>
      </c>
      <c r="E170" s="175" t="s">
        <v>941</v>
      </c>
      <c r="F170" s="175" t="s">
        <v>3308</v>
      </c>
      <c r="G170" s="175" t="s">
        <v>3308</v>
      </c>
      <c r="H170" s="178">
        <v>5070.54</v>
      </c>
      <c r="I170" s="179">
        <v>45049</v>
      </c>
      <c r="J170" s="179">
        <v>45049</v>
      </c>
      <c r="K170" s="178">
        <v>5070.54</v>
      </c>
    </row>
    <row r="171" spans="1:11" ht="25.5">
      <c r="A171" s="174" t="s">
        <v>3629</v>
      </c>
      <c r="B171" s="175" t="s">
        <v>5528</v>
      </c>
      <c r="C171" s="176" t="s">
        <v>5529</v>
      </c>
      <c r="D171" s="175" t="s">
        <v>3630</v>
      </c>
      <c r="E171" s="177" t="s">
        <v>708</v>
      </c>
      <c r="F171" s="175" t="s">
        <v>3412</v>
      </c>
      <c r="G171" s="175" t="s">
        <v>3412</v>
      </c>
      <c r="H171" s="178">
        <v>128</v>
      </c>
      <c r="I171" s="179">
        <v>45049</v>
      </c>
      <c r="J171" s="179">
        <v>45049</v>
      </c>
      <c r="K171" s="178">
        <v>128</v>
      </c>
    </row>
    <row r="172" spans="1:11" ht="25.5">
      <c r="A172" s="174" t="s">
        <v>3631</v>
      </c>
      <c r="B172" s="175" t="s">
        <v>5528</v>
      </c>
      <c r="C172" s="176" t="s">
        <v>5529</v>
      </c>
      <c r="D172" s="175" t="s">
        <v>3632</v>
      </c>
      <c r="E172" s="177" t="s">
        <v>708</v>
      </c>
      <c r="F172" s="175" t="s">
        <v>3340</v>
      </c>
      <c r="G172" s="175" t="s">
        <v>3340</v>
      </c>
      <c r="H172" s="178">
        <v>81</v>
      </c>
      <c r="I172" s="179">
        <v>45049</v>
      </c>
      <c r="J172" s="179">
        <v>45049</v>
      </c>
      <c r="K172" s="178">
        <v>81</v>
      </c>
    </row>
    <row r="173" spans="1:11" ht="25.5">
      <c r="A173" s="174" t="s">
        <v>3633</v>
      </c>
      <c r="B173" s="175" t="s">
        <v>5528</v>
      </c>
      <c r="C173" s="176" t="s">
        <v>5529</v>
      </c>
      <c r="D173" s="175" t="s">
        <v>3514</v>
      </c>
      <c r="E173" s="177" t="s">
        <v>708</v>
      </c>
      <c r="F173" s="175" t="s">
        <v>3297</v>
      </c>
      <c r="G173" s="175" t="s">
        <v>3297</v>
      </c>
      <c r="H173" s="178">
        <v>67.67</v>
      </c>
      <c r="I173" s="179">
        <v>45054</v>
      </c>
      <c r="J173" s="179">
        <v>45054</v>
      </c>
      <c r="K173" s="178">
        <v>67.67</v>
      </c>
    </row>
    <row r="174" spans="1:11" ht="25.5">
      <c r="A174" s="174" t="s">
        <v>3634</v>
      </c>
      <c r="B174" s="175" t="s">
        <v>5528</v>
      </c>
      <c r="C174" s="176" t="s">
        <v>5529</v>
      </c>
      <c r="D174" s="175" t="s">
        <v>3635</v>
      </c>
      <c r="E174" s="177" t="s">
        <v>708</v>
      </c>
      <c r="F174" s="175" t="s">
        <v>3382</v>
      </c>
      <c r="G174" s="175" t="s">
        <v>3382</v>
      </c>
      <c r="H174" s="178">
        <v>572.1</v>
      </c>
      <c r="I174" s="179">
        <v>45055</v>
      </c>
      <c r="J174" s="179">
        <v>45055</v>
      </c>
      <c r="K174" s="178">
        <v>572.1</v>
      </c>
    </row>
    <row r="175" spans="1:11" ht="25.5">
      <c r="A175" s="174" t="s">
        <v>3636</v>
      </c>
      <c r="B175" s="175" t="s">
        <v>5528</v>
      </c>
      <c r="C175" s="176" t="s">
        <v>5529</v>
      </c>
      <c r="D175" s="175" t="s">
        <v>3637</v>
      </c>
      <c r="E175" s="177" t="s">
        <v>708</v>
      </c>
      <c r="F175" s="175" t="s">
        <v>3421</v>
      </c>
      <c r="G175" s="175" t="s">
        <v>3421</v>
      </c>
      <c r="H175" s="178">
        <v>106.56</v>
      </c>
      <c r="I175" s="179">
        <v>45055</v>
      </c>
      <c r="J175" s="179">
        <v>45055</v>
      </c>
      <c r="K175" s="178">
        <v>106.56</v>
      </c>
    </row>
    <row r="176" spans="1:11" ht="25.5">
      <c r="A176" s="174" t="s">
        <v>3638</v>
      </c>
      <c r="B176" s="175" t="s">
        <v>5528</v>
      </c>
      <c r="C176" s="176" t="s">
        <v>5529</v>
      </c>
      <c r="D176" s="175" t="s">
        <v>3639</v>
      </c>
      <c r="E176" s="177" t="s">
        <v>708</v>
      </c>
      <c r="F176" s="175" t="s">
        <v>3421</v>
      </c>
      <c r="G176" s="175" t="s">
        <v>3421</v>
      </c>
      <c r="H176" s="178">
        <v>75.41</v>
      </c>
      <c r="I176" s="179">
        <v>45055</v>
      </c>
      <c r="J176" s="179">
        <v>45055</v>
      </c>
      <c r="K176" s="178">
        <v>75.41</v>
      </c>
    </row>
    <row r="177" spans="1:11" ht="25.5">
      <c r="A177" s="174" t="s">
        <v>3640</v>
      </c>
      <c r="B177" s="175" t="s">
        <v>5528</v>
      </c>
      <c r="C177" s="176" t="s">
        <v>5529</v>
      </c>
      <c r="D177" s="175" t="s">
        <v>3641</v>
      </c>
      <c r="E177" s="177" t="s">
        <v>708</v>
      </c>
      <c r="F177" s="175" t="s">
        <v>3451</v>
      </c>
      <c r="G177" s="175" t="s">
        <v>3451</v>
      </c>
      <c r="H177" s="178">
        <v>2600</v>
      </c>
      <c r="I177" s="179">
        <v>45055</v>
      </c>
      <c r="J177" s="179">
        <v>45055</v>
      </c>
      <c r="K177" s="178">
        <v>2600</v>
      </c>
    </row>
    <row r="178" spans="1:11" ht="25.5">
      <c r="A178" s="174" t="s">
        <v>3642</v>
      </c>
      <c r="B178" s="175" t="s">
        <v>5528</v>
      </c>
      <c r="C178" s="176" t="s">
        <v>5529</v>
      </c>
      <c r="D178" s="175" t="s">
        <v>3509</v>
      </c>
      <c r="E178" s="177" t="s">
        <v>708</v>
      </c>
      <c r="F178" s="175" t="s">
        <v>3391</v>
      </c>
      <c r="G178" s="175" t="s">
        <v>3391</v>
      </c>
      <c r="H178" s="178">
        <v>197.5</v>
      </c>
      <c r="I178" s="179">
        <v>45055</v>
      </c>
      <c r="J178" s="179">
        <v>45055</v>
      </c>
      <c r="K178" s="178">
        <v>197.5</v>
      </c>
    </row>
    <row r="179" spans="1:11" ht="25.5">
      <c r="A179" s="174" t="s">
        <v>3643</v>
      </c>
      <c r="B179" s="175" t="s">
        <v>5528</v>
      </c>
      <c r="C179" s="176" t="s">
        <v>5529</v>
      </c>
      <c r="D179" s="175" t="s">
        <v>3644</v>
      </c>
      <c r="E179" s="177" t="s">
        <v>708</v>
      </c>
      <c r="F179" s="175" t="s">
        <v>3355</v>
      </c>
      <c r="G179" s="175" t="s">
        <v>3355</v>
      </c>
      <c r="H179" s="178">
        <v>2051.7600000000002</v>
      </c>
      <c r="I179" s="179">
        <v>45056</v>
      </c>
      <c r="J179" s="179">
        <v>45056</v>
      </c>
      <c r="K179" s="178">
        <v>2051.7600000000002</v>
      </c>
    </row>
    <row r="180" spans="1:11" ht="25.5">
      <c r="A180" s="174" t="s">
        <v>3645</v>
      </c>
      <c r="B180" s="175" t="s">
        <v>5528</v>
      </c>
      <c r="C180" s="176" t="s">
        <v>5529</v>
      </c>
      <c r="D180" s="175" t="s">
        <v>3435</v>
      </c>
      <c r="E180" s="177" t="s">
        <v>708</v>
      </c>
      <c r="F180" s="175" t="s">
        <v>3412</v>
      </c>
      <c r="G180" s="175" t="s">
        <v>3412</v>
      </c>
      <c r="H180" s="178">
        <v>120</v>
      </c>
      <c r="I180" s="179">
        <v>45058</v>
      </c>
      <c r="J180" s="179">
        <v>45058</v>
      </c>
      <c r="K180" s="178">
        <v>120</v>
      </c>
    </row>
    <row r="181" spans="1:11" ht="25.5">
      <c r="A181" s="174" t="s">
        <v>3646</v>
      </c>
      <c r="B181" s="175" t="s">
        <v>5528</v>
      </c>
      <c r="C181" s="176" t="s">
        <v>5529</v>
      </c>
      <c r="D181" s="175" t="s">
        <v>3354</v>
      </c>
      <c r="E181" s="177" t="s">
        <v>708</v>
      </c>
      <c r="F181" s="175" t="s">
        <v>3647</v>
      </c>
      <c r="G181" s="175" t="s">
        <v>3647</v>
      </c>
      <c r="H181" s="178">
        <v>316.92</v>
      </c>
      <c r="I181" s="179">
        <v>45058</v>
      </c>
      <c r="J181" s="179">
        <v>45058</v>
      </c>
      <c r="K181" s="178">
        <v>316.92</v>
      </c>
    </row>
    <row r="182" spans="1:11" ht="25.5">
      <c r="A182" s="174" t="s">
        <v>3648</v>
      </c>
      <c r="B182" s="175" t="s">
        <v>5528</v>
      </c>
      <c r="C182" s="176" t="s">
        <v>5529</v>
      </c>
      <c r="D182" s="175" t="s">
        <v>3354</v>
      </c>
      <c r="E182" s="177" t="s">
        <v>708</v>
      </c>
      <c r="F182" s="175" t="s">
        <v>3540</v>
      </c>
      <c r="G182" s="175" t="s">
        <v>3540</v>
      </c>
      <c r="H182" s="178">
        <v>453.85</v>
      </c>
      <c r="I182" s="179">
        <v>45058</v>
      </c>
      <c r="J182" s="179">
        <v>45058</v>
      </c>
      <c r="K182" s="178">
        <v>453.85</v>
      </c>
    </row>
    <row r="183" spans="1:11" ht="25.5">
      <c r="A183" s="174" t="s">
        <v>3649</v>
      </c>
      <c r="B183" s="175" t="s">
        <v>5528</v>
      </c>
      <c r="C183" s="176" t="s">
        <v>5529</v>
      </c>
      <c r="D183" s="175" t="s">
        <v>3650</v>
      </c>
      <c r="E183" s="177" t="s">
        <v>708</v>
      </c>
      <c r="F183" s="175" t="s">
        <v>3305</v>
      </c>
      <c r="G183" s="175" t="s">
        <v>3305</v>
      </c>
      <c r="H183" s="178">
        <v>702.46</v>
      </c>
      <c r="I183" s="179">
        <v>45058</v>
      </c>
      <c r="J183" s="179">
        <v>45058</v>
      </c>
      <c r="K183" s="178">
        <v>702.46</v>
      </c>
    </row>
    <row r="184" spans="1:11" ht="25.5">
      <c r="A184" s="174" t="s">
        <v>3651</v>
      </c>
      <c r="B184" s="175" t="s">
        <v>5528</v>
      </c>
      <c r="C184" s="176" t="s">
        <v>5529</v>
      </c>
      <c r="D184" s="175" t="s">
        <v>3378</v>
      </c>
      <c r="E184" s="177" t="s">
        <v>708</v>
      </c>
      <c r="F184" s="175" t="s">
        <v>3430</v>
      </c>
      <c r="G184" s="175" t="s">
        <v>3430</v>
      </c>
      <c r="H184" s="178">
        <v>2556.4</v>
      </c>
      <c r="I184" s="179">
        <v>45058</v>
      </c>
      <c r="J184" s="179">
        <v>45058</v>
      </c>
      <c r="K184" s="178">
        <v>2556.4</v>
      </c>
    </row>
    <row r="185" spans="1:11" ht="25.5">
      <c r="A185" s="174" t="s">
        <v>3652</v>
      </c>
      <c r="B185" s="175" t="s">
        <v>5528</v>
      </c>
      <c r="C185" s="176" t="s">
        <v>5529</v>
      </c>
      <c r="D185" s="175" t="s">
        <v>3587</v>
      </c>
      <c r="E185" s="177" t="s">
        <v>708</v>
      </c>
      <c r="F185" s="175" t="s">
        <v>3588</v>
      </c>
      <c r="G185" s="175" t="s">
        <v>3588</v>
      </c>
      <c r="H185" s="178">
        <v>990.64</v>
      </c>
      <c r="I185" s="179">
        <v>45058</v>
      </c>
      <c r="J185" s="179">
        <v>45058</v>
      </c>
      <c r="K185" s="178">
        <v>990.64</v>
      </c>
    </row>
    <row r="186" spans="1:11" ht="25.5">
      <c r="A186" s="174" t="s">
        <v>3653</v>
      </c>
      <c r="B186" s="175" t="s">
        <v>5528</v>
      </c>
      <c r="C186" s="176" t="s">
        <v>5529</v>
      </c>
      <c r="D186" s="175" t="s">
        <v>3654</v>
      </c>
      <c r="E186" s="177" t="s">
        <v>708</v>
      </c>
      <c r="F186" s="175" t="s">
        <v>3305</v>
      </c>
      <c r="G186" s="175" t="s">
        <v>3305</v>
      </c>
      <c r="H186" s="178">
        <v>95.49</v>
      </c>
      <c r="I186" s="179">
        <v>45058</v>
      </c>
      <c r="J186" s="179">
        <v>45058</v>
      </c>
      <c r="K186" s="178">
        <v>95.49</v>
      </c>
    </row>
    <row r="187" spans="1:11" ht="25.5">
      <c r="A187" s="174" t="s">
        <v>3655</v>
      </c>
      <c r="B187" s="175" t="s">
        <v>5528</v>
      </c>
      <c r="C187" s="176" t="s">
        <v>5529</v>
      </c>
      <c r="D187" s="175" t="s">
        <v>3656</v>
      </c>
      <c r="E187" s="177" t="s">
        <v>708</v>
      </c>
      <c r="F187" s="175" t="s">
        <v>3425</v>
      </c>
      <c r="G187" s="175" t="s">
        <v>3425</v>
      </c>
      <c r="H187" s="178">
        <v>142.06</v>
      </c>
      <c r="I187" s="179">
        <v>45058</v>
      </c>
      <c r="J187" s="179">
        <v>45058</v>
      </c>
      <c r="K187" s="178">
        <v>142.06</v>
      </c>
    </row>
    <row r="188" spans="1:11" ht="25.5">
      <c r="A188" s="174" t="s">
        <v>3657</v>
      </c>
      <c r="B188" s="175" t="s">
        <v>5528</v>
      </c>
      <c r="C188" s="176" t="s">
        <v>5529</v>
      </c>
      <c r="D188" s="175" t="s">
        <v>3560</v>
      </c>
      <c r="E188" s="177" t="s">
        <v>708</v>
      </c>
      <c r="F188" s="175" t="s">
        <v>3376</v>
      </c>
      <c r="G188" s="175" t="s">
        <v>3376</v>
      </c>
      <c r="H188" s="178">
        <v>49.91</v>
      </c>
      <c r="I188" s="179">
        <v>45058</v>
      </c>
      <c r="J188" s="179">
        <v>45058</v>
      </c>
      <c r="K188" s="178">
        <v>49.91</v>
      </c>
    </row>
    <row r="189" spans="1:11" ht="25.5">
      <c r="A189" s="174" t="s">
        <v>3658</v>
      </c>
      <c r="B189" s="175" t="s">
        <v>5528</v>
      </c>
      <c r="C189" s="176" t="s">
        <v>5529</v>
      </c>
      <c r="D189" s="175" t="s">
        <v>3659</v>
      </c>
      <c r="E189" s="177" t="s">
        <v>708</v>
      </c>
      <c r="F189" s="175" t="s">
        <v>3412</v>
      </c>
      <c r="G189" s="175" t="s">
        <v>3412</v>
      </c>
      <c r="H189" s="178">
        <v>130</v>
      </c>
      <c r="I189" s="179">
        <v>45058</v>
      </c>
      <c r="J189" s="179">
        <v>45058</v>
      </c>
      <c r="K189" s="178">
        <v>130</v>
      </c>
    </row>
    <row r="190" spans="1:11" ht="38.25">
      <c r="A190" s="174" t="s">
        <v>3660</v>
      </c>
      <c r="B190" s="175" t="s">
        <v>5528</v>
      </c>
      <c r="C190" s="176" t="s">
        <v>5529</v>
      </c>
      <c r="D190" s="175" t="s">
        <v>3661</v>
      </c>
      <c r="E190" s="177" t="s">
        <v>708</v>
      </c>
      <c r="F190" s="175" t="s">
        <v>3364</v>
      </c>
      <c r="G190" s="175" t="s">
        <v>3364</v>
      </c>
      <c r="H190" s="178">
        <v>179.27</v>
      </c>
      <c r="I190" s="179">
        <v>45062</v>
      </c>
      <c r="J190" s="179">
        <v>45062</v>
      </c>
      <c r="K190" s="178">
        <v>179.27</v>
      </c>
    </row>
    <row r="191" spans="1:11" ht="25.5">
      <c r="A191" s="174" t="s">
        <v>3662</v>
      </c>
      <c r="B191" s="175" t="s">
        <v>5528</v>
      </c>
      <c r="C191" s="176" t="s">
        <v>5529</v>
      </c>
      <c r="D191" s="175" t="s">
        <v>3663</v>
      </c>
      <c r="E191" s="177" t="s">
        <v>708</v>
      </c>
      <c r="F191" s="175" t="s">
        <v>3664</v>
      </c>
      <c r="G191" s="175" t="s">
        <v>3664</v>
      </c>
      <c r="H191" s="178">
        <v>265.2</v>
      </c>
      <c r="I191" s="179">
        <v>45062</v>
      </c>
      <c r="J191" s="179">
        <v>45062</v>
      </c>
      <c r="K191" s="178">
        <v>265.2</v>
      </c>
    </row>
    <row r="192" spans="1:11" ht="25.5">
      <c r="A192" s="174" t="s">
        <v>3665</v>
      </c>
      <c r="B192" s="175" t="s">
        <v>5528</v>
      </c>
      <c r="C192" s="176" t="s">
        <v>5529</v>
      </c>
      <c r="D192" s="175" t="s">
        <v>3666</v>
      </c>
      <c r="E192" s="177" t="s">
        <v>708</v>
      </c>
      <c r="F192" s="175" t="s">
        <v>3382</v>
      </c>
      <c r="G192" s="175" t="s">
        <v>3382</v>
      </c>
      <c r="H192" s="178">
        <v>1470</v>
      </c>
      <c r="I192" s="179">
        <v>45062</v>
      </c>
      <c r="J192" s="179">
        <v>45062</v>
      </c>
      <c r="K192" s="178">
        <v>1470</v>
      </c>
    </row>
    <row r="193" spans="1:11" ht="25.5">
      <c r="A193" s="174" t="s">
        <v>3667</v>
      </c>
      <c r="B193" s="175" t="s">
        <v>5528</v>
      </c>
      <c r="C193" s="176" t="s">
        <v>5529</v>
      </c>
      <c r="D193" s="175" t="s">
        <v>3668</v>
      </c>
      <c r="E193" s="177" t="s">
        <v>708</v>
      </c>
      <c r="F193" s="175" t="s">
        <v>3391</v>
      </c>
      <c r="G193" s="175" t="s">
        <v>3391</v>
      </c>
      <c r="H193" s="178">
        <v>501.9</v>
      </c>
      <c r="I193" s="179">
        <v>45064</v>
      </c>
      <c r="J193" s="179">
        <v>45064</v>
      </c>
      <c r="K193" s="178">
        <v>501.9</v>
      </c>
    </row>
    <row r="194" spans="1:11" ht="25.5">
      <c r="A194" s="174" t="s">
        <v>3669</v>
      </c>
      <c r="B194" s="175" t="s">
        <v>5528</v>
      </c>
      <c r="C194" s="176" t="s">
        <v>5529</v>
      </c>
      <c r="D194" s="175" t="s">
        <v>3670</v>
      </c>
      <c r="E194" s="177" t="s">
        <v>708</v>
      </c>
      <c r="F194" s="175" t="s">
        <v>3340</v>
      </c>
      <c r="G194" s="175" t="s">
        <v>3340</v>
      </c>
      <c r="H194" s="178">
        <v>30</v>
      </c>
      <c r="I194" s="179">
        <v>45065</v>
      </c>
      <c r="J194" s="179">
        <v>45065</v>
      </c>
      <c r="K194" s="178">
        <v>30</v>
      </c>
    </row>
    <row r="195" spans="1:11" ht="38.25">
      <c r="A195" s="174" t="s">
        <v>3671</v>
      </c>
      <c r="B195" s="175" t="s">
        <v>5528</v>
      </c>
      <c r="C195" s="176" t="s">
        <v>5529</v>
      </c>
      <c r="D195" s="175" t="s">
        <v>3401</v>
      </c>
      <c r="E195" s="177" t="s">
        <v>708</v>
      </c>
      <c r="F195" s="175" t="s">
        <v>3402</v>
      </c>
      <c r="G195" s="175" t="s">
        <v>3402</v>
      </c>
      <c r="H195" s="178">
        <v>282.05</v>
      </c>
      <c r="I195" s="179">
        <v>45065</v>
      </c>
      <c r="J195" s="179">
        <v>45065</v>
      </c>
      <c r="K195" s="178">
        <v>282.05</v>
      </c>
    </row>
    <row r="196" spans="1:11" ht="25.5">
      <c r="A196" s="174" t="s">
        <v>3672</v>
      </c>
      <c r="B196" s="175" t="s">
        <v>5528</v>
      </c>
      <c r="C196" s="176" t="s">
        <v>5529</v>
      </c>
      <c r="D196" s="175" t="s">
        <v>3673</v>
      </c>
      <c r="E196" s="177" t="s">
        <v>708</v>
      </c>
      <c r="F196" s="175" t="s">
        <v>3322</v>
      </c>
      <c r="G196" s="175" t="s">
        <v>3322</v>
      </c>
      <c r="H196" s="178">
        <v>14500</v>
      </c>
      <c r="I196" s="179">
        <v>45069</v>
      </c>
      <c r="J196" s="179">
        <v>45069</v>
      </c>
      <c r="K196" s="178">
        <v>14500</v>
      </c>
    </row>
    <row r="197" spans="1:11" ht="25.5">
      <c r="A197" s="174" t="s">
        <v>3674</v>
      </c>
      <c r="B197" s="175" t="s">
        <v>5528</v>
      </c>
      <c r="C197" s="176" t="s">
        <v>5529</v>
      </c>
      <c r="D197" s="175" t="s">
        <v>3354</v>
      </c>
      <c r="E197" s="177" t="s">
        <v>708</v>
      </c>
      <c r="F197" s="175" t="s">
        <v>3546</v>
      </c>
      <c r="G197" s="175" t="s">
        <v>3546</v>
      </c>
      <c r="H197" s="178">
        <v>1357.39</v>
      </c>
      <c r="I197" s="179">
        <v>45070</v>
      </c>
      <c r="J197" s="179">
        <v>45070</v>
      </c>
      <c r="K197" s="178">
        <v>1357.39</v>
      </c>
    </row>
    <row r="198" spans="1:11" ht="25.5">
      <c r="A198" s="174" t="s">
        <v>3675</v>
      </c>
      <c r="B198" s="175" t="s">
        <v>5528</v>
      </c>
      <c r="C198" s="176" t="s">
        <v>5529</v>
      </c>
      <c r="D198" s="175" t="s">
        <v>3617</v>
      </c>
      <c r="E198" s="177" t="s">
        <v>708</v>
      </c>
      <c r="F198" s="175" t="s">
        <v>3433</v>
      </c>
      <c r="G198" s="175" t="s">
        <v>3433</v>
      </c>
      <c r="H198" s="178">
        <v>466.55</v>
      </c>
      <c r="I198" s="179">
        <v>45070</v>
      </c>
      <c r="J198" s="179">
        <v>45070</v>
      </c>
      <c r="K198" s="178">
        <v>466.55</v>
      </c>
    </row>
    <row r="199" spans="1:11" ht="25.5">
      <c r="A199" s="174" t="s">
        <v>3676</v>
      </c>
      <c r="B199" s="175" t="s">
        <v>5528</v>
      </c>
      <c r="C199" s="176" t="s">
        <v>5529</v>
      </c>
      <c r="D199" s="175" t="s">
        <v>3677</v>
      </c>
      <c r="E199" s="177" t="s">
        <v>708</v>
      </c>
      <c r="F199" s="175" t="s">
        <v>3322</v>
      </c>
      <c r="G199" s="175" t="s">
        <v>3322</v>
      </c>
      <c r="H199" s="178">
        <v>350</v>
      </c>
      <c r="I199" s="179">
        <v>45070</v>
      </c>
      <c r="J199" s="179">
        <v>45070</v>
      </c>
      <c r="K199" s="178">
        <v>350</v>
      </c>
    </row>
    <row r="200" spans="1:11" ht="25.5">
      <c r="A200" s="174" t="s">
        <v>3678</v>
      </c>
      <c r="B200" s="175" t="s">
        <v>5528</v>
      </c>
      <c r="C200" s="176" t="s">
        <v>5529</v>
      </c>
      <c r="D200" s="175" t="s">
        <v>3679</v>
      </c>
      <c r="E200" s="177" t="s">
        <v>708</v>
      </c>
      <c r="F200" s="175" t="s">
        <v>3680</v>
      </c>
      <c r="G200" s="175" t="s">
        <v>3680</v>
      </c>
      <c r="H200" s="178">
        <v>35.6</v>
      </c>
      <c r="I200" s="179">
        <v>45075</v>
      </c>
      <c r="J200" s="179">
        <v>45075</v>
      </c>
      <c r="K200" s="178">
        <v>35.6</v>
      </c>
    </row>
    <row r="201" spans="1:11" ht="25.5">
      <c r="A201" s="174" t="s">
        <v>3681</v>
      </c>
      <c r="B201" s="175" t="s">
        <v>5528</v>
      </c>
      <c r="C201" s="176" t="s">
        <v>5529</v>
      </c>
      <c r="D201" s="175" t="s">
        <v>3682</v>
      </c>
      <c r="E201" s="177" t="s">
        <v>708</v>
      </c>
      <c r="F201" s="175" t="s">
        <v>3376</v>
      </c>
      <c r="G201" s="175" t="s">
        <v>3376</v>
      </c>
      <c r="H201" s="178">
        <v>158.38</v>
      </c>
      <c r="I201" s="179">
        <v>45075</v>
      </c>
      <c r="J201" s="179">
        <v>45075</v>
      </c>
      <c r="K201" s="178">
        <v>158.38</v>
      </c>
    </row>
    <row r="202" spans="1:11" ht="25.5">
      <c r="A202" s="174" t="s">
        <v>3683</v>
      </c>
      <c r="B202" s="175" t="s">
        <v>5528</v>
      </c>
      <c r="C202" s="176" t="s">
        <v>5529</v>
      </c>
      <c r="D202" s="175" t="s">
        <v>3684</v>
      </c>
      <c r="E202" s="177" t="s">
        <v>708</v>
      </c>
      <c r="F202" s="175" t="s">
        <v>3314</v>
      </c>
      <c r="G202" s="175" t="s">
        <v>3314</v>
      </c>
      <c r="H202" s="178">
        <v>120</v>
      </c>
      <c r="I202" s="179">
        <v>45076</v>
      </c>
      <c r="J202" s="179">
        <v>45076</v>
      </c>
      <c r="K202" s="178">
        <v>120</v>
      </c>
    </row>
    <row r="203" spans="1:11" ht="25.5">
      <c r="A203" s="174" t="s">
        <v>3685</v>
      </c>
      <c r="B203" s="175" t="s">
        <v>5528</v>
      </c>
      <c r="C203" s="176" t="s">
        <v>5529</v>
      </c>
      <c r="D203" s="175" t="s">
        <v>3686</v>
      </c>
      <c r="E203" s="177" t="s">
        <v>708</v>
      </c>
      <c r="F203" s="175" t="s">
        <v>3421</v>
      </c>
      <c r="G203" s="175" t="s">
        <v>3421</v>
      </c>
      <c r="H203" s="178">
        <v>19.670000000000002</v>
      </c>
      <c r="I203" s="179">
        <v>45077</v>
      </c>
      <c r="J203" s="179">
        <v>45077</v>
      </c>
      <c r="K203" s="178">
        <v>19.670000000000002</v>
      </c>
    </row>
    <row r="204" spans="1:11" ht="25.5">
      <c r="A204" s="174" t="s">
        <v>3687</v>
      </c>
      <c r="B204" s="175" t="s">
        <v>5528</v>
      </c>
      <c r="C204" s="176" t="s">
        <v>5529</v>
      </c>
      <c r="D204" s="175" t="s">
        <v>3688</v>
      </c>
      <c r="E204" s="177" t="s">
        <v>708</v>
      </c>
      <c r="F204" s="175" t="s">
        <v>3297</v>
      </c>
      <c r="G204" s="175" t="s">
        <v>3297</v>
      </c>
      <c r="H204" s="178">
        <v>317.02</v>
      </c>
      <c r="I204" s="179">
        <v>45077</v>
      </c>
      <c r="J204" s="179">
        <v>45077</v>
      </c>
      <c r="K204" s="178">
        <v>317.02</v>
      </c>
    </row>
    <row r="205" spans="1:11" ht="25.5">
      <c r="A205" s="174" t="s">
        <v>3689</v>
      </c>
      <c r="B205" s="175" t="s">
        <v>5528</v>
      </c>
      <c r="C205" s="176" t="s">
        <v>5529</v>
      </c>
      <c r="D205" s="175" t="s">
        <v>3690</v>
      </c>
      <c r="E205" s="177" t="s">
        <v>708</v>
      </c>
      <c r="F205" s="175" t="s">
        <v>3343</v>
      </c>
      <c r="G205" s="175" t="s">
        <v>3343</v>
      </c>
      <c r="H205" s="178">
        <v>21.6</v>
      </c>
      <c r="I205" s="179">
        <v>45083</v>
      </c>
      <c r="J205" s="179">
        <v>45083</v>
      </c>
      <c r="K205" s="178">
        <v>21.6</v>
      </c>
    </row>
    <row r="206" spans="1:11" ht="25.5">
      <c r="A206" s="174" t="s">
        <v>3691</v>
      </c>
      <c r="B206" s="175" t="s">
        <v>5528</v>
      </c>
      <c r="C206" s="176" t="s">
        <v>5529</v>
      </c>
      <c r="D206" s="175" t="s">
        <v>3363</v>
      </c>
      <c r="E206" s="177" t="s">
        <v>708</v>
      </c>
      <c r="F206" s="175" t="s">
        <v>3451</v>
      </c>
      <c r="G206" s="175" t="s">
        <v>3451</v>
      </c>
      <c r="H206" s="178">
        <v>173.77</v>
      </c>
      <c r="I206" s="179">
        <v>45083</v>
      </c>
      <c r="J206" s="179">
        <v>45083</v>
      </c>
      <c r="K206" s="178">
        <v>173.77</v>
      </c>
    </row>
    <row r="207" spans="1:11" ht="25.5">
      <c r="A207" s="174" t="s">
        <v>3692</v>
      </c>
      <c r="B207" s="175" t="s">
        <v>5528</v>
      </c>
      <c r="C207" s="176" t="s">
        <v>5529</v>
      </c>
      <c r="D207" s="175" t="s">
        <v>3693</v>
      </c>
      <c r="E207" s="177" t="s">
        <v>708</v>
      </c>
      <c r="F207" s="175" t="s">
        <v>3305</v>
      </c>
      <c r="G207" s="175" t="s">
        <v>3305</v>
      </c>
      <c r="H207" s="178">
        <v>101.23</v>
      </c>
      <c r="I207" s="179">
        <v>45083</v>
      </c>
      <c r="J207" s="179">
        <v>45083</v>
      </c>
      <c r="K207" s="178">
        <v>101.23</v>
      </c>
    </row>
    <row r="208" spans="1:11" ht="38.25">
      <c r="A208" s="174" t="s">
        <v>3694</v>
      </c>
      <c r="B208" s="175" t="s">
        <v>5528</v>
      </c>
      <c r="C208" s="176" t="s">
        <v>5529</v>
      </c>
      <c r="D208" s="175" t="s">
        <v>3310</v>
      </c>
      <c r="E208" s="177" t="s">
        <v>708</v>
      </c>
      <c r="F208" s="175" t="s">
        <v>3311</v>
      </c>
      <c r="G208" s="175" t="s">
        <v>3311</v>
      </c>
      <c r="H208" s="178">
        <v>600</v>
      </c>
      <c r="I208" s="179">
        <v>45083</v>
      </c>
      <c r="J208" s="179">
        <v>45083</v>
      </c>
      <c r="K208" s="178">
        <v>600</v>
      </c>
    </row>
    <row r="209" spans="1:11" ht="25.5">
      <c r="A209" s="174" t="s">
        <v>3695</v>
      </c>
      <c r="B209" s="175" t="s">
        <v>5528</v>
      </c>
      <c r="C209" s="176" t="s">
        <v>5529</v>
      </c>
      <c r="D209" s="175" t="s">
        <v>3696</v>
      </c>
      <c r="E209" s="177" t="s">
        <v>708</v>
      </c>
      <c r="F209" s="177" t="s">
        <v>3388</v>
      </c>
      <c r="G209" s="177" t="s">
        <v>3388</v>
      </c>
      <c r="H209" s="178">
        <v>2342</v>
      </c>
      <c r="I209" s="179">
        <v>45083</v>
      </c>
      <c r="J209" s="179">
        <v>45083</v>
      </c>
      <c r="K209" s="178">
        <v>2342</v>
      </c>
    </row>
    <row r="210" spans="1:11" ht="25.5">
      <c r="A210" s="174" t="s">
        <v>3697</v>
      </c>
      <c r="B210" s="175" t="s">
        <v>5528</v>
      </c>
      <c r="C210" s="176" t="s">
        <v>5529</v>
      </c>
      <c r="D210" s="175" t="s">
        <v>3698</v>
      </c>
      <c r="E210" s="177" t="s">
        <v>708</v>
      </c>
      <c r="F210" s="175" t="s">
        <v>3322</v>
      </c>
      <c r="G210" s="175" t="s">
        <v>3322</v>
      </c>
      <c r="H210" s="178">
        <v>14500</v>
      </c>
      <c r="I210" s="179">
        <v>45083</v>
      </c>
      <c r="J210" s="179">
        <v>45083</v>
      </c>
      <c r="K210" s="178">
        <v>14500</v>
      </c>
    </row>
    <row r="211" spans="1:11" ht="25.5">
      <c r="A211" s="174" t="s">
        <v>3699</v>
      </c>
      <c r="B211" s="175" t="s">
        <v>5528</v>
      </c>
      <c r="C211" s="176" t="s">
        <v>5529</v>
      </c>
      <c r="D211" s="175" t="s">
        <v>3700</v>
      </c>
      <c r="E211" s="177" t="s">
        <v>708</v>
      </c>
      <c r="F211" s="175" t="s">
        <v>3412</v>
      </c>
      <c r="G211" s="175" t="s">
        <v>3412</v>
      </c>
      <c r="H211" s="178">
        <v>75</v>
      </c>
      <c r="I211" s="179">
        <v>45089</v>
      </c>
      <c r="J211" s="179">
        <v>45089</v>
      </c>
      <c r="K211" s="178">
        <v>75</v>
      </c>
    </row>
    <row r="212" spans="1:11" ht="25.5">
      <c r="A212" s="174" t="s">
        <v>3701</v>
      </c>
      <c r="B212" s="175" t="s">
        <v>5528</v>
      </c>
      <c r="C212" s="176" t="s">
        <v>5529</v>
      </c>
      <c r="D212" s="175" t="s">
        <v>3702</v>
      </c>
      <c r="E212" s="177" t="s">
        <v>708</v>
      </c>
      <c r="F212" s="175" t="s">
        <v>3703</v>
      </c>
      <c r="G212" s="175" t="s">
        <v>3703</v>
      </c>
      <c r="H212" s="178">
        <v>7581.6</v>
      </c>
      <c r="I212" s="179">
        <v>45089</v>
      </c>
      <c r="J212" s="179">
        <v>45089</v>
      </c>
      <c r="K212" s="178">
        <v>7581.6</v>
      </c>
    </row>
    <row r="213" spans="1:11" ht="25.5">
      <c r="A213" s="174" t="s">
        <v>3704</v>
      </c>
      <c r="B213" s="175" t="s">
        <v>5528</v>
      </c>
      <c r="C213" s="176" t="s">
        <v>5529</v>
      </c>
      <c r="D213" s="175" t="s">
        <v>3514</v>
      </c>
      <c r="E213" s="177" t="s">
        <v>708</v>
      </c>
      <c r="F213" s="175" t="s">
        <v>3297</v>
      </c>
      <c r="G213" s="175" t="s">
        <v>3297</v>
      </c>
      <c r="H213" s="178">
        <v>137.31</v>
      </c>
      <c r="I213" s="179">
        <v>45090</v>
      </c>
      <c r="J213" s="179">
        <v>45090</v>
      </c>
      <c r="K213" s="178">
        <v>137.31</v>
      </c>
    </row>
    <row r="214" spans="1:11" ht="25.5">
      <c r="A214" s="174" t="s">
        <v>3705</v>
      </c>
      <c r="B214" s="175" t="s">
        <v>5528</v>
      </c>
      <c r="C214" s="176" t="s">
        <v>5529</v>
      </c>
      <c r="D214" s="175" t="s">
        <v>3706</v>
      </c>
      <c r="E214" s="177" t="s">
        <v>708</v>
      </c>
      <c r="F214" s="175" t="s">
        <v>3394</v>
      </c>
      <c r="G214" s="175" t="s">
        <v>3394</v>
      </c>
      <c r="H214" s="178">
        <v>221.2</v>
      </c>
      <c r="I214" s="179">
        <v>45090</v>
      </c>
      <c r="J214" s="179">
        <v>45090</v>
      </c>
      <c r="K214" s="178">
        <v>221.2</v>
      </c>
    </row>
    <row r="215" spans="1:11" ht="25.5">
      <c r="A215" s="174" t="s">
        <v>3707</v>
      </c>
      <c r="B215" s="175" t="s">
        <v>5528</v>
      </c>
      <c r="C215" s="176" t="s">
        <v>5529</v>
      </c>
      <c r="D215" s="175" t="s">
        <v>3708</v>
      </c>
      <c r="E215" s="177" t="s">
        <v>708</v>
      </c>
      <c r="F215" s="175" t="s">
        <v>3486</v>
      </c>
      <c r="G215" s="175" t="s">
        <v>3486</v>
      </c>
      <c r="H215" s="178">
        <v>4798.01</v>
      </c>
      <c r="I215" s="179">
        <v>45090</v>
      </c>
      <c r="J215" s="179">
        <v>45090</v>
      </c>
      <c r="K215" s="178">
        <v>4798.01</v>
      </c>
    </row>
    <row r="216" spans="1:11" ht="25.5">
      <c r="A216" s="174" t="s">
        <v>3709</v>
      </c>
      <c r="B216" s="175" t="s">
        <v>5528</v>
      </c>
      <c r="C216" s="176" t="s">
        <v>5529</v>
      </c>
      <c r="D216" s="175" t="s">
        <v>3710</v>
      </c>
      <c r="E216" s="177" t="s">
        <v>708</v>
      </c>
      <c r="F216" s="175" t="s">
        <v>3451</v>
      </c>
      <c r="G216" s="175" t="s">
        <v>3451</v>
      </c>
      <c r="H216" s="178">
        <v>78.28</v>
      </c>
      <c r="I216" s="179">
        <v>45090</v>
      </c>
      <c r="J216" s="179">
        <v>45090</v>
      </c>
      <c r="K216" s="178">
        <v>78.28</v>
      </c>
    </row>
    <row r="217" spans="1:11" ht="25.5">
      <c r="A217" s="174" t="s">
        <v>3711</v>
      </c>
      <c r="B217" s="175" t="s">
        <v>5528</v>
      </c>
      <c r="C217" s="176" t="s">
        <v>5529</v>
      </c>
      <c r="D217" s="175" t="s">
        <v>3712</v>
      </c>
      <c r="E217" s="177" t="s">
        <v>708</v>
      </c>
      <c r="F217" s="175" t="s">
        <v>3376</v>
      </c>
      <c r="G217" s="175" t="s">
        <v>3376</v>
      </c>
      <c r="H217" s="178">
        <v>48.99</v>
      </c>
      <c r="I217" s="179">
        <v>45091</v>
      </c>
      <c r="J217" s="179">
        <v>45091</v>
      </c>
      <c r="K217" s="178">
        <v>48.99</v>
      </c>
    </row>
    <row r="218" spans="1:11" ht="25.5">
      <c r="A218" s="174" t="s">
        <v>3713</v>
      </c>
      <c r="B218" s="175" t="s">
        <v>5528</v>
      </c>
      <c r="C218" s="176" t="s">
        <v>5529</v>
      </c>
      <c r="D218" s="175" t="s">
        <v>3714</v>
      </c>
      <c r="E218" s="177" t="s">
        <v>708</v>
      </c>
      <c r="F218" s="175" t="s">
        <v>3433</v>
      </c>
      <c r="G218" s="175" t="s">
        <v>3433</v>
      </c>
      <c r="H218" s="178">
        <v>556.27</v>
      </c>
      <c r="I218" s="179">
        <v>45091</v>
      </c>
      <c r="J218" s="179">
        <v>45091</v>
      </c>
      <c r="K218" s="178">
        <v>556.27</v>
      </c>
    </row>
    <row r="219" spans="1:11" ht="38.25">
      <c r="A219" s="174" t="s">
        <v>3715</v>
      </c>
      <c r="B219" s="175" t="s">
        <v>5528</v>
      </c>
      <c r="C219" s="176" t="s">
        <v>5529</v>
      </c>
      <c r="D219" s="175" t="s">
        <v>3716</v>
      </c>
      <c r="E219" s="177" t="s">
        <v>708</v>
      </c>
      <c r="F219" s="175" t="s">
        <v>3364</v>
      </c>
      <c r="G219" s="175" t="s">
        <v>3364</v>
      </c>
      <c r="H219" s="178">
        <v>347.12</v>
      </c>
      <c r="I219" s="179">
        <v>45091</v>
      </c>
      <c r="J219" s="179">
        <v>45091</v>
      </c>
      <c r="K219" s="178">
        <v>347.12</v>
      </c>
    </row>
    <row r="220" spans="1:11" ht="25.5">
      <c r="A220" s="174" t="s">
        <v>3717</v>
      </c>
      <c r="B220" s="175" t="s">
        <v>5528</v>
      </c>
      <c r="C220" s="176" t="s">
        <v>5529</v>
      </c>
      <c r="D220" s="175" t="s">
        <v>3718</v>
      </c>
      <c r="E220" s="177" t="s">
        <v>708</v>
      </c>
      <c r="F220" s="175" t="s">
        <v>3680</v>
      </c>
      <c r="G220" s="175" t="s">
        <v>3680</v>
      </c>
      <c r="H220" s="178">
        <v>379.8</v>
      </c>
      <c r="I220" s="179">
        <v>45092</v>
      </c>
      <c r="J220" s="179">
        <v>45092</v>
      </c>
      <c r="K220" s="178">
        <v>379.8</v>
      </c>
    </row>
    <row r="221" spans="1:11" ht="25.5">
      <c r="A221" s="174" t="s">
        <v>3719</v>
      </c>
      <c r="B221" s="175" t="s">
        <v>5528</v>
      </c>
      <c r="C221" s="176" t="s">
        <v>5529</v>
      </c>
      <c r="D221" s="175" t="s">
        <v>3354</v>
      </c>
      <c r="E221" s="177" t="s">
        <v>708</v>
      </c>
      <c r="F221" s="175" t="s">
        <v>3305</v>
      </c>
      <c r="G221" s="175" t="s">
        <v>3305</v>
      </c>
      <c r="H221" s="178">
        <v>137.69999999999999</v>
      </c>
      <c r="I221" s="179">
        <v>45092</v>
      </c>
      <c r="J221" s="179">
        <v>45092</v>
      </c>
      <c r="K221" s="178">
        <v>137.69999999999999</v>
      </c>
    </row>
    <row r="222" spans="1:11" ht="25.5">
      <c r="A222" s="174" t="s">
        <v>3720</v>
      </c>
      <c r="B222" s="175" t="s">
        <v>5528</v>
      </c>
      <c r="C222" s="176" t="s">
        <v>5529</v>
      </c>
      <c r="D222" s="175" t="s">
        <v>3550</v>
      </c>
      <c r="E222" s="177" t="s">
        <v>708</v>
      </c>
      <c r="F222" s="175" t="s">
        <v>3521</v>
      </c>
      <c r="G222" s="175" t="s">
        <v>3521</v>
      </c>
      <c r="H222" s="178">
        <v>400</v>
      </c>
      <c r="I222" s="179">
        <v>45092</v>
      </c>
      <c r="J222" s="179">
        <v>45092</v>
      </c>
      <c r="K222" s="178">
        <v>400</v>
      </c>
    </row>
    <row r="223" spans="1:11" ht="25.5">
      <c r="A223" s="174" t="s">
        <v>3721</v>
      </c>
      <c r="B223" s="175" t="s">
        <v>5528</v>
      </c>
      <c r="C223" s="176" t="s">
        <v>5529</v>
      </c>
      <c r="D223" s="175" t="s">
        <v>3722</v>
      </c>
      <c r="E223" s="177" t="s">
        <v>708</v>
      </c>
      <c r="F223" s="175" t="s">
        <v>3355</v>
      </c>
      <c r="G223" s="175" t="s">
        <v>3355</v>
      </c>
      <c r="H223" s="178">
        <v>820</v>
      </c>
      <c r="I223" s="179">
        <v>45092</v>
      </c>
      <c r="J223" s="179">
        <v>45092</v>
      </c>
      <c r="K223" s="178">
        <v>820</v>
      </c>
    </row>
    <row r="224" spans="1:11" ht="51">
      <c r="A224" s="174" t="s">
        <v>3723</v>
      </c>
      <c r="B224" s="175" t="s">
        <v>5528</v>
      </c>
      <c r="C224" s="176" t="s">
        <v>5529</v>
      </c>
      <c r="D224" s="175" t="s">
        <v>3724</v>
      </c>
      <c r="E224" s="177" t="s">
        <v>708</v>
      </c>
      <c r="F224" s="175" t="s">
        <v>3725</v>
      </c>
      <c r="G224" s="175" t="s">
        <v>3725</v>
      </c>
      <c r="H224" s="178">
        <v>720.5</v>
      </c>
      <c r="I224" s="179">
        <v>45092</v>
      </c>
      <c r="J224" s="179">
        <v>45092</v>
      </c>
      <c r="K224" s="178">
        <v>720.5</v>
      </c>
    </row>
    <row r="225" spans="1:11" ht="25.5">
      <c r="A225" s="174" t="s">
        <v>3726</v>
      </c>
      <c r="B225" s="175" t="s">
        <v>5528</v>
      </c>
      <c r="C225" s="176" t="s">
        <v>5529</v>
      </c>
      <c r="D225" s="175" t="s">
        <v>3727</v>
      </c>
      <c r="E225" s="177" t="s">
        <v>708</v>
      </c>
      <c r="F225" s="175" t="s">
        <v>3728</v>
      </c>
      <c r="G225" s="175" t="s">
        <v>3728</v>
      </c>
      <c r="H225" s="178">
        <v>4542.6000000000004</v>
      </c>
      <c r="I225" s="179">
        <v>45093</v>
      </c>
      <c r="J225" s="179">
        <v>45093</v>
      </c>
      <c r="K225" s="178">
        <v>4542.6000000000004</v>
      </c>
    </row>
    <row r="226" spans="1:11" ht="25.5">
      <c r="A226" s="174" t="s">
        <v>3729</v>
      </c>
      <c r="B226" s="175" t="s">
        <v>5528</v>
      </c>
      <c r="C226" s="176" t="s">
        <v>5529</v>
      </c>
      <c r="D226" s="175" t="s">
        <v>3462</v>
      </c>
      <c r="E226" s="177" t="s">
        <v>708</v>
      </c>
      <c r="F226" s="175" t="s">
        <v>3376</v>
      </c>
      <c r="G226" s="175" t="s">
        <v>3376</v>
      </c>
      <c r="H226" s="178">
        <v>202.01</v>
      </c>
      <c r="I226" s="179">
        <v>45096</v>
      </c>
      <c r="J226" s="179">
        <v>45096</v>
      </c>
      <c r="K226" s="178">
        <v>202.01</v>
      </c>
    </row>
    <row r="227" spans="1:11" ht="25.5">
      <c r="A227" s="174" t="s">
        <v>3730</v>
      </c>
      <c r="B227" s="175" t="s">
        <v>5528</v>
      </c>
      <c r="C227" s="176" t="s">
        <v>5529</v>
      </c>
      <c r="D227" s="175" t="s">
        <v>3650</v>
      </c>
      <c r="E227" s="177" t="s">
        <v>708</v>
      </c>
      <c r="F227" s="175" t="s">
        <v>3305</v>
      </c>
      <c r="G227" s="175" t="s">
        <v>3305</v>
      </c>
      <c r="H227" s="178">
        <v>142.62</v>
      </c>
      <c r="I227" s="179">
        <v>45096</v>
      </c>
      <c r="J227" s="179">
        <v>45096</v>
      </c>
      <c r="K227" s="178">
        <v>142.62</v>
      </c>
    </row>
    <row r="228" spans="1:11" ht="25.5">
      <c r="A228" s="174" t="s">
        <v>3731</v>
      </c>
      <c r="B228" s="175" t="s">
        <v>5528</v>
      </c>
      <c r="C228" s="176" t="s">
        <v>5529</v>
      </c>
      <c r="D228" s="175" t="s">
        <v>3650</v>
      </c>
      <c r="E228" s="177" t="s">
        <v>708</v>
      </c>
      <c r="F228" s="175" t="s">
        <v>3430</v>
      </c>
      <c r="G228" s="175" t="s">
        <v>3430</v>
      </c>
      <c r="H228" s="178">
        <v>360.15</v>
      </c>
      <c r="I228" s="179">
        <v>45096</v>
      </c>
      <c r="J228" s="179">
        <v>45096</v>
      </c>
      <c r="K228" s="178">
        <v>360.15</v>
      </c>
    </row>
    <row r="229" spans="1:11" ht="25.5">
      <c r="A229" s="181" t="s">
        <v>3732</v>
      </c>
      <c r="B229" s="175" t="s">
        <v>5528</v>
      </c>
      <c r="C229" s="176" t="s">
        <v>5529</v>
      </c>
      <c r="D229" s="175" t="s">
        <v>3733</v>
      </c>
      <c r="E229" s="177" t="s">
        <v>708</v>
      </c>
      <c r="F229" s="175" t="s">
        <v>3382</v>
      </c>
      <c r="G229" s="175" t="s">
        <v>3382</v>
      </c>
      <c r="H229" s="178">
        <v>937.86</v>
      </c>
      <c r="I229" s="179">
        <v>45098</v>
      </c>
      <c r="J229" s="179">
        <v>45098</v>
      </c>
      <c r="K229" s="178">
        <v>937.86</v>
      </c>
    </row>
    <row r="230" spans="1:11" ht="25.5">
      <c r="A230" s="174" t="s">
        <v>3734</v>
      </c>
      <c r="B230" s="175" t="s">
        <v>5528</v>
      </c>
      <c r="C230" s="176" t="s">
        <v>5529</v>
      </c>
      <c r="D230" s="175" t="s">
        <v>3735</v>
      </c>
      <c r="E230" s="177" t="s">
        <v>708</v>
      </c>
      <c r="F230" s="175" t="s">
        <v>3415</v>
      </c>
      <c r="G230" s="175" t="s">
        <v>3415</v>
      </c>
      <c r="H230" s="178">
        <v>1987</v>
      </c>
      <c r="I230" s="179">
        <v>45103</v>
      </c>
      <c r="J230" s="179">
        <v>45103</v>
      </c>
      <c r="K230" s="178">
        <v>1987</v>
      </c>
    </row>
    <row r="231" spans="1:11" ht="25.5">
      <c r="A231" s="174" t="s">
        <v>3736</v>
      </c>
      <c r="B231" s="175" t="s">
        <v>5528</v>
      </c>
      <c r="C231" s="176" t="s">
        <v>5529</v>
      </c>
      <c r="D231" s="175" t="s">
        <v>3445</v>
      </c>
      <c r="E231" s="177" t="s">
        <v>708</v>
      </c>
      <c r="F231" s="175" t="s">
        <v>3405</v>
      </c>
      <c r="G231" s="175" t="s">
        <v>3405</v>
      </c>
      <c r="H231" s="178">
        <v>12934</v>
      </c>
      <c r="I231" s="179">
        <v>45104</v>
      </c>
      <c r="J231" s="179">
        <v>45104</v>
      </c>
      <c r="K231" s="178">
        <v>12934</v>
      </c>
    </row>
    <row r="232" spans="1:11" ht="25.5">
      <c r="A232" s="174" t="s">
        <v>3737</v>
      </c>
      <c r="B232" s="175" t="s">
        <v>5528</v>
      </c>
      <c r="C232" s="176" t="s">
        <v>5529</v>
      </c>
      <c r="D232" s="175" t="s">
        <v>3462</v>
      </c>
      <c r="E232" s="177" t="s">
        <v>708</v>
      </c>
      <c r="F232" s="175" t="s">
        <v>3376</v>
      </c>
      <c r="G232" s="175" t="s">
        <v>3376</v>
      </c>
      <c r="H232" s="178">
        <v>991.57</v>
      </c>
      <c r="I232" s="179">
        <v>45104</v>
      </c>
      <c r="J232" s="179">
        <v>45104</v>
      </c>
      <c r="K232" s="178">
        <v>991.57</v>
      </c>
    </row>
    <row r="233" spans="1:11" ht="25.5">
      <c r="A233" s="180" t="s">
        <v>3738</v>
      </c>
      <c r="B233" s="175" t="s">
        <v>5528</v>
      </c>
      <c r="C233" s="176" t="s">
        <v>5529</v>
      </c>
      <c r="D233" s="175" t="s">
        <v>3739</v>
      </c>
      <c r="E233" s="177" t="s">
        <v>708</v>
      </c>
      <c r="F233" s="175" t="s">
        <v>3740</v>
      </c>
      <c r="G233" s="175" t="s">
        <v>3740</v>
      </c>
      <c r="H233" s="178">
        <v>194</v>
      </c>
      <c r="I233" s="179">
        <v>45104</v>
      </c>
      <c r="J233" s="179">
        <v>45104</v>
      </c>
      <c r="K233" s="178">
        <v>194</v>
      </c>
    </row>
    <row r="234" spans="1:11" ht="25.5">
      <c r="A234" s="174" t="s">
        <v>3741</v>
      </c>
      <c r="B234" s="175" t="s">
        <v>5528</v>
      </c>
      <c r="C234" s="176" t="s">
        <v>5529</v>
      </c>
      <c r="D234" s="175" t="s">
        <v>3742</v>
      </c>
      <c r="E234" s="177" t="s">
        <v>708</v>
      </c>
      <c r="F234" s="175" t="s">
        <v>3743</v>
      </c>
      <c r="G234" s="175" t="s">
        <v>3743</v>
      </c>
      <c r="H234" s="178">
        <v>360</v>
      </c>
      <c r="I234" s="179">
        <v>45279</v>
      </c>
      <c r="J234" s="179">
        <v>45279</v>
      </c>
      <c r="K234" s="178">
        <v>360</v>
      </c>
    </row>
    <row r="235" spans="1:11" ht="25.5">
      <c r="A235" s="174" t="s">
        <v>3744</v>
      </c>
      <c r="B235" s="175" t="s">
        <v>5528</v>
      </c>
      <c r="C235" s="176" t="s">
        <v>5529</v>
      </c>
      <c r="D235" s="175" t="s">
        <v>3745</v>
      </c>
      <c r="E235" s="177" t="s">
        <v>708</v>
      </c>
      <c r="F235" s="175" t="s">
        <v>3297</v>
      </c>
      <c r="G235" s="175" t="s">
        <v>3297</v>
      </c>
      <c r="H235" s="178">
        <v>8.1999999999999993</v>
      </c>
      <c r="I235" s="179">
        <v>45105</v>
      </c>
      <c r="J235" s="179">
        <v>45105</v>
      </c>
      <c r="K235" s="178">
        <v>8.1999999999999993</v>
      </c>
    </row>
    <row r="236" spans="1:11" ht="25.5">
      <c r="A236" s="174" t="s">
        <v>3746</v>
      </c>
      <c r="B236" s="175" t="s">
        <v>5528</v>
      </c>
      <c r="C236" s="176" t="s">
        <v>5529</v>
      </c>
      <c r="D236" s="175" t="s">
        <v>3747</v>
      </c>
      <c r="E236" s="177" t="s">
        <v>708</v>
      </c>
      <c r="F236" s="175" t="s">
        <v>3305</v>
      </c>
      <c r="G236" s="175" t="s">
        <v>3305</v>
      </c>
      <c r="H236" s="178">
        <v>122.95</v>
      </c>
      <c r="I236" s="179">
        <v>45105</v>
      </c>
      <c r="J236" s="179">
        <v>45105</v>
      </c>
      <c r="K236" s="178">
        <v>122.95</v>
      </c>
    </row>
    <row r="237" spans="1:11" ht="38.25">
      <c r="A237" s="174" t="s">
        <v>3748</v>
      </c>
      <c r="B237" s="175" t="s">
        <v>5528</v>
      </c>
      <c r="C237" s="176" t="s">
        <v>5529</v>
      </c>
      <c r="D237" s="175" t="s">
        <v>3363</v>
      </c>
      <c r="E237" s="177" t="s">
        <v>708</v>
      </c>
      <c r="F237" s="175" t="s">
        <v>3364</v>
      </c>
      <c r="G237" s="175" t="s">
        <v>3364</v>
      </c>
      <c r="H237" s="178">
        <v>619.74</v>
      </c>
      <c r="I237" s="179">
        <v>45105</v>
      </c>
      <c r="J237" s="179">
        <v>45105</v>
      </c>
      <c r="K237" s="178">
        <v>619.74</v>
      </c>
    </row>
    <row r="238" spans="1:11" ht="38.25">
      <c r="A238" s="174" t="s">
        <v>3749</v>
      </c>
      <c r="B238" s="175" t="s">
        <v>5528</v>
      </c>
      <c r="C238" s="176" t="s">
        <v>5529</v>
      </c>
      <c r="D238" s="175" t="s">
        <v>3750</v>
      </c>
      <c r="E238" s="177" t="s">
        <v>708</v>
      </c>
      <c r="F238" s="175" t="s">
        <v>3364</v>
      </c>
      <c r="G238" s="175" t="s">
        <v>3364</v>
      </c>
      <c r="H238" s="178">
        <v>655.64</v>
      </c>
      <c r="I238" s="179">
        <v>45105</v>
      </c>
      <c r="J238" s="179">
        <v>45105</v>
      </c>
      <c r="K238" s="178">
        <v>655.64</v>
      </c>
    </row>
    <row r="239" spans="1:11" ht="25.5">
      <c r="A239" s="174" t="s">
        <v>3751</v>
      </c>
      <c r="B239" s="175" t="s">
        <v>5528</v>
      </c>
      <c r="C239" s="176" t="s">
        <v>5529</v>
      </c>
      <c r="D239" s="175" t="s">
        <v>3752</v>
      </c>
      <c r="E239" s="177" t="s">
        <v>708</v>
      </c>
      <c r="F239" s="175" t="s">
        <v>3337</v>
      </c>
      <c r="G239" s="175" t="s">
        <v>3337</v>
      </c>
      <c r="H239" s="178">
        <v>112</v>
      </c>
      <c r="I239" s="179">
        <v>45105</v>
      </c>
      <c r="J239" s="179">
        <v>45105</v>
      </c>
      <c r="K239" s="178">
        <v>112</v>
      </c>
    </row>
    <row r="240" spans="1:11" ht="25.5">
      <c r="A240" s="174" t="s">
        <v>3753</v>
      </c>
      <c r="B240" s="175" t="s">
        <v>5528</v>
      </c>
      <c r="C240" s="176" t="s">
        <v>5529</v>
      </c>
      <c r="D240" s="175" t="s">
        <v>3754</v>
      </c>
      <c r="E240" s="177" t="s">
        <v>708</v>
      </c>
      <c r="F240" s="175" t="s">
        <v>3322</v>
      </c>
      <c r="G240" s="175" t="s">
        <v>3322</v>
      </c>
      <c r="H240" s="178">
        <v>700</v>
      </c>
      <c r="I240" s="179">
        <v>45105</v>
      </c>
      <c r="J240" s="179">
        <v>45105</v>
      </c>
      <c r="K240" s="178">
        <v>700</v>
      </c>
    </row>
    <row r="241" spans="1:11" ht="25.5">
      <c r="A241" s="174" t="s">
        <v>3755</v>
      </c>
      <c r="B241" s="175" t="s">
        <v>5528</v>
      </c>
      <c r="C241" s="176" t="s">
        <v>5529</v>
      </c>
      <c r="D241" s="175" t="s">
        <v>3756</v>
      </c>
      <c r="E241" s="177" t="s">
        <v>708</v>
      </c>
      <c r="F241" s="175" t="s">
        <v>3322</v>
      </c>
      <c r="G241" s="175" t="s">
        <v>3322</v>
      </c>
      <c r="H241" s="178">
        <v>560</v>
      </c>
      <c r="I241" s="179">
        <v>45105</v>
      </c>
      <c r="J241" s="179">
        <v>45105</v>
      </c>
      <c r="K241" s="178">
        <v>560</v>
      </c>
    </row>
    <row r="242" spans="1:11" ht="25.5">
      <c r="A242" s="174" t="s">
        <v>3757</v>
      </c>
      <c r="B242" s="175" t="s">
        <v>5528</v>
      </c>
      <c r="C242" s="176" t="s">
        <v>5529</v>
      </c>
      <c r="D242" s="175" t="s">
        <v>3758</v>
      </c>
      <c r="E242" s="177" t="s">
        <v>708</v>
      </c>
      <c r="F242" s="175" t="s">
        <v>3322</v>
      </c>
      <c r="G242" s="175" t="s">
        <v>3322</v>
      </c>
      <c r="H242" s="178">
        <v>260</v>
      </c>
      <c r="I242" s="179">
        <v>45105</v>
      </c>
      <c r="J242" s="179">
        <v>45105</v>
      </c>
      <c r="K242" s="178">
        <v>260</v>
      </c>
    </row>
    <row r="243" spans="1:11" ht="25.5">
      <c r="A243" s="180" t="s">
        <v>3759</v>
      </c>
      <c r="B243" s="175" t="s">
        <v>5528</v>
      </c>
      <c r="C243" s="176" t="s">
        <v>5529</v>
      </c>
      <c r="D243" s="175" t="s">
        <v>3760</v>
      </c>
      <c r="E243" s="177" t="s">
        <v>708</v>
      </c>
      <c r="F243" s="175" t="s">
        <v>3322</v>
      </c>
      <c r="G243" s="175" t="s">
        <v>3322</v>
      </c>
      <c r="H243" s="178">
        <v>230</v>
      </c>
      <c r="I243" s="179">
        <v>45105</v>
      </c>
      <c r="J243" s="179">
        <v>45105</v>
      </c>
      <c r="K243" s="178">
        <v>230</v>
      </c>
    </row>
    <row r="244" spans="1:11" ht="25.5">
      <c r="A244" s="180" t="s">
        <v>3761</v>
      </c>
      <c r="B244" s="175" t="s">
        <v>5528</v>
      </c>
      <c r="C244" s="176" t="s">
        <v>5529</v>
      </c>
      <c r="D244" s="175" t="s">
        <v>3762</v>
      </c>
      <c r="E244" s="177" t="s">
        <v>708</v>
      </c>
      <c r="F244" s="175" t="s">
        <v>3322</v>
      </c>
      <c r="G244" s="175" t="s">
        <v>3322</v>
      </c>
      <c r="H244" s="178">
        <v>750</v>
      </c>
      <c r="I244" s="179">
        <v>45105</v>
      </c>
      <c r="J244" s="179">
        <v>45105</v>
      </c>
      <c r="K244" s="178">
        <v>750</v>
      </c>
    </row>
    <row r="245" spans="1:11" ht="25.5">
      <c r="A245" s="174" t="s">
        <v>3763</v>
      </c>
      <c r="B245" s="175" t="s">
        <v>5528</v>
      </c>
      <c r="C245" s="176" t="s">
        <v>5529</v>
      </c>
      <c r="D245" s="175" t="s">
        <v>3764</v>
      </c>
      <c r="E245" s="177" t="s">
        <v>708</v>
      </c>
      <c r="F245" s="175" t="s">
        <v>3322</v>
      </c>
      <c r="G245" s="175" t="s">
        <v>3322</v>
      </c>
      <c r="H245" s="178">
        <v>540</v>
      </c>
      <c r="I245" s="179">
        <v>45105</v>
      </c>
      <c r="J245" s="179">
        <v>45105</v>
      </c>
      <c r="K245" s="178">
        <v>540</v>
      </c>
    </row>
    <row r="246" spans="1:11" ht="25.5">
      <c r="A246" s="174" t="s">
        <v>3765</v>
      </c>
      <c r="B246" s="175" t="s">
        <v>5528</v>
      </c>
      <c r="C246" s="176" t="s">
        <v>5529</v>
      </c>
      <c r="D246" s="175" t="s">
        <v>3307</v>
      </c>
      <c r="E246" s="177" t="s">
        <v>708</v>
      </c>
      <c r="F246" s="175" t="s">
        <v>3308</v>
      </c>
      <c r="G246" s="175" t="s">
        <v>3308</v>
      </c>
      <c r="H246" s="178">
        <v>5268.84</v>
      </c>
      <c r="I246" s="179">
        <v>45110</v>
      </c>
      <c r="J246" s="179">
        <v>45110</v>
      </c>
      <c r="K246" s="178">
        <v>5268.84</v>
      </c>
    </row>
    <row r="247" spans="1:11" ht="25.5">
      <c r="A247" s="174" t="s">
        <v>3766</v>
      </c>
      <c r="B247" s="175" t="s">
        <v>5528</v>
      </c>
      <c r="C247" s="176" t="s">
        <v>5529</v>
      </c>
      <c r="D247" s="175" t="s">
        <v>3767</v>
      </c>
      <c r="E247" s="177" t="s">
        <v>708</v>
      </c>
      <c r="F247" s="175" t="s">
        <v>3412</v>
      </c>
      <c r="G247" s="175" t="s">
        <v>3412</v>
      </c>
      <c r="H247" s="178">
        <v>50</v>
      </c>
      <c r="I247" s="179">
        <v>45110</v>
      </c>
      <c r="J247" s="179">
        <v>45110</v>
      </c>
      <c r="K247" s="178">
        <v>50</v>
      </c>
    </row>
    <row r="248" spans="1:11" ht="25.5">
      <c r="A248" s="174" t="s">
        <v>3768</v>
      </c>
      <c r="B248" s="175" t="s">
        <v>5528</v>
      </c>
      <c r="C248" s="176" t="s">
        <v>5529</v>
      </c>
      <c r="D248" s="175" t="s">
        <v>3769</v>
      </c>
      <c r="E248" s="177" t="s">
        <v>708</v>
      </c>
      <c r="F248" s="175" t="s">
        <v>3486</v>
      </c>
      <c r="G248" s="175" t="s">
        <v>3486</v>
      </c>
      <c r="H248" s="178">
        <v>889.35</v>
      </c>
      <c r="I248" s="179">
        <v>45111</v>
      </c>
      <c r="J248" s="179">
        <v>45111</v>
      </c>
      <c r="K248" s="178">
        <v>889.35</v>
      </c>
    </row>
    <row r="249" spans="1:11" ht="25.5">
      <c r="A249" s="174" t="s">
        <v>3770</v>
      </c>
      <c r="B249" s="175" t="s">
        <v>5528</v>
      </c>
      <c r="C249" s="176" t="s">
        <v>5529</v>
      </c>
      <c r="D249" s="175" t="s">
        <v>3378</v>
      </c>
      <c r="E249" s="177" t="s">
        <v>708</v>
      </c>
      <c r="F249" s="175" t="s">
        <v>3305</v>
      </c>
      <c r="G249" s="175" t="s">
        <v>3305</v>
      </c>
      <c r="H249" s="178">
        <v>24.18</v>
      </c>
      <c r="I249" s="179">
        <v>45111</v>
      </c>
      <c r="J249" s="179">
        <v>45111</v>
      </c>
      <c r="K249" s="178">
        <v>24.18</v>
      </c>
    </row>
    <row r="250" spans="1:11" ht="38.25">
      <c r="A250" s="174" t="s">
        <v>3771</v>
      </c>
      <c r="B250" s="175" t="s">
        <v>5528</v>
      </c>
      <c r="C250" s="176" t="s">
        <v>5529</v>
      </c>
      <c r="D250" s="175" t="s">
        <v>3772</v>
      </c>
      <c r="E250" s="177" t="s">
        <v>708</v>
      </c>
      <c r="F250" s="175" t="s">
        <v>3311</v>
      </c>
      <c r="G250" s="175" t="s">
        <v>3311</v>
      </c>
      <c r="H250" s="178">
        <v>2050</v>
      </c>
      <c r="I250" s="179">
        <v>45111</v>
      </c>
      <c r="J250" s="179">
        <v>45111</v>
      </c>
      <c r="K250" s="178">
        <v>2050</v>
      </c>
    </row>
    <row r="251" spans="1:11" ht="38.25">
      <c r="A251" s="174" t="s">
        <v>3773</v>
      </c>
      <c r="B251" s="175" t="s">
        <v>5528</v>
      </c>
      <c r="C251" s="176" t="s">
        <v>5529</v>
      </c>
      <c r="D251" s="175" t="s">
        <v>3774</v>
      </c>
      <c r="E251" s="177" t="s">
        <v>708</v>
      </c>
      <c r="F251" s="175" t="s">
        <v>3402</v>
      </c>
      <c r="G251" s="175" t="s">
        <v>3402</v>
      </c>
      <c r="H251" s="178">
        <v>216.84</v>
      </c>
      <c r="I251" s="179">
        <v>45111</v>
      </c>
      <c r="J251" s="179">
        <v>45111</v>
      </c>
      <c r="K251" s="178">
        <v>216.84</v>
      </c>
    </row>
    <row r="252" spans="1:11" ht="25.5">
      <c r="A252" s="174" t="s">
        <v>3775</v>
      </c>
      <c r="B252" s="175" t="s">
        <v>5528</v>
      </c>
      <c r="C252" s="176" t="s">
        <v>5529</v>
      </c>
      <c r="D252" s="175" t="s">
        <v>3445</v>
      </c>
      <c r="E252" s="177" t="s">
        <v>708</v>
      </c>
      <c r="F252" s="175" t="s">
        <v>3405</v>
      </c>
      <c r="G252" s="175" t="s">
        <v>3405</v>
      </c>
      <c r="H252" s="178">
        <v>2198.8000000000002</v>
      </c>
      <c r="I252" s="179">
        <v>45114</v>
      </c>
      <c r="J252" s="179">
        <v>45114</v>
      </c>
      <c r="K252" s="178">
        <v>2198.8000000000002</v>
      </c>
    </row>
    <row r="253" spans="1:11" ht="25.5">
      <c r="A253" s="180" t="s">
        <v>3776</v>
      </c>
      <c r="B253" s="175" t="s">
        <v>5528</v>
      </c>
      <c r="C253" s="176" t="s">
        <v>5529</v>
      </c>
      <c r="D253" s="175" t="s">
        <v>3378</v>
      </c>
      <c r="E253" s="177" t="s">
        <v>708</v>
      </c>
      <c r="F253" s="175" t="s">
        <v>3305</v>
      </c>
      <c r="G253" s="175" t="s">
        <v>3305</v>
      </c>
      <c r="H253" s="178">
        <v>779.1</v>
      </c>
      <c r="I253" s="179">
        <v>45120</v>
      </c>
      <c r="J253" s="179">
        <v>45120</v>
      </c>
      <c r="K253" s="178">
        <v>779.1</v>
      </c>
    </row>
    <row r="254" spans="1:11" ht="25.5">
      <c r="A254" s="180" t="s">
        <v>3777</v>
      </c>
      <c r="B254" s="175" t="s">
        <v>5528</v>
      </c>
      <c r="C254" s="176" t="s">
        <v>5529</v>
      </c>
      <c r="D254" s="175" t="s">
        <v>3435</v>
      </c>
      <c r="E254" s="177" t="s">
        <v>708</v>
      </c>
      <c r="F254" s="175" t="s">
        <v>3412</v>
      </c>
      <c r="G254" s="175" t="s">
        <v>3412</v>
      </c>
      <c r="H254" s="178">
        <v>105</v>
      </c>
      <c r="I254" s="179">
        <v>45120</v>
      </c>
      <c r="J254" s="179">
        <v>45120</v>
      </c>
      <c r="K254" s="178">
        <v>105</v>
      </c>
    </row>
    <row r="255" spans="1:11" ht="25.5">
      <c r="A255" s="174" t="s">
        <v>3778</v>
      </c>
      <c r="B255" s="175" t="s">
        <v>5528</v>
      </c>
      <c r="C255" s="176" t="s">
        <v>5529</v>
      </c>
      <c r="D255" s="175" t="s">
        <v>3378</v>
      </c>
      <c r="E255" s="177" t="s">
        <v>708</v>
      </c>
      <c r="F255" s="175" t="s">
        <v>3305</v>
      </c>
      <c r="G255" s="175" t="s">
        <v>3305</v>
      </c>
      <c r="H255" s="178">
        <v>90.16</v>
      </c>
      <c r="I255" s="179">
        <v>45120</v>
      </c>
      <c r="J255" s="179">
        <v>45120</v>
      </c>
      <c r="K255" s="178">
        <v>90.16</v>
      </c>
    </row>
    <row r="256" spans="1:11" ht="25.5">
      <c r="A256" s="174" t="s">
        <v>3779</v>
      </c>
      <c r="B256" s="175" t="s">
        <v>5528</v>
      </c>
      <c r="C256" s="176" t="s">
        <v>5529</v>
      </c>
      <c r="D256" s="175" t="s">
        <v>3780</v>
      </c>
      <c r="E256" s="177" t="s">
        <v>708</v>
      </c>
      <c r="F256" s="175" t="s">
        <v>3781</v>
      </c>
      <c r="G256" s="175" t="s">
        <v>3781</v>
      </c>
      <c r="H256" s="178">
        <v>39950</v>
      </c>
      <c r="I256" s="179">
        <v>45121</v>
      </c>
      <c r="J256" s="179">
        <v>45121</v>
      </c>
      <c r="K256" s="178">
        <v>39950</v>
      </c>
    </row>
    <row r="257" spans="1:11" ht="25.5">
      <c r="A257" s="174" t="s">
        <v>3782</v>
      </c>
      <c r="B257" s="175" t="s">
        <v>5528</v>
      </c>
      <c r="C257" s="176" t="s">
        <v>5529</v>
      </c>
      <c r="D257" s="175" t="s">
        <v>3562</v>
      </c>
      <c r="E257" s="177" t="s">
        <v>708</v>
      </c>
      <c r="F257" s="175" t="s">
        <v>3563</v>
      </c>
      <c r="G257" s="175" t="s">
        <v>3563</v>
      </c>
      <c r="H257" s="178">
        <v>474</v>
      </c>
      <c r="I257" s="179">
        <v>45121</v>
      </c>
      <c r="J257" s="179">
        <v>45121</v>
      </c>
      <c r="K257" s="178">
        <v>474</v>
      </c>
    </row>
    <row r="258" spans="1:11" ht="25.5">
      <c r="A258" s="174" t="s">
        <v>3783</v>
      </c>
      <c r="B258" s="175" t="s">
        <v>5528</v>
      </c>
      <c r="C258" s="176" t="s">
        <v>5529</v>
      </c>
      <c r="D258" s="175" t="s">
        <v>3784</v>
      </c>
      <c r="E258" s="177" t="s">
        <v>708</v>
      </c>
      <c r="F258" s="175" t="s">
        <v>3391</v>
      </c>
      <c r="G258" s="175" t="s">
        <v>3391</v>
      </c>
      <c r="H258" s="178">
        <v>155</v>
      </c>
      <c r="I258" s="179">
        <v>45122</v>
      </c>
      <c r="J258" s="179">
        <v>45122</v>
      </c>
      <c r="K258" s="178">
        <v>155</v>
      </c>
    </row>
    <row r="259" spans="1:11" ht="25.5">
      <c r="A259" s="174" t="s">
        <v>3785</v>
      </c>
      <c r="B259" s="175" t="s">
        <v>5528</v>
      </c>
      <c r="C259" s="176" t="s">
        <v>5529</v>
      </c>
      <c r="D259" s="175" t="s">
        <v>3786</v>
      </c>
      <c r="E259" s="177" t="s">
        <v>708</v>
      </c>
      <c r="F259" s="175" t="s">
        <v>3343</v>
      </c>
      <c r="G259" s="175" t="s">
        <v>3343</v>
      </c>
      <c r="H259" s="178">
        <v>1560</v>
      </c>
      <c r="I259" s="179">
        <v>45122</v>
      </c>
      <c r="J259" s="179">
        <v>45122</v>
      </c>
      <c r="K259" s="178">
        <v>1560</v>
      </c>
    </row>
    <row r="260" spans="1:11" ht="25.5">
      <c r="A260" s="174" t="s">
        <v>3787</v>
      </c>
      <c r="B260" s="175" t="s">
        <v>5528</v>
      </c>
      <c r="C260" s="176" t="s">
        <v>5529</v>
      </c>
      <c r="D260" s="175" t="s">
        <v>3788</v>
      </c>
      <c r="E260" s="177" t="s">
        <v>708</v>
      </c>
      <c r="F260" s="175" t="s">
        <v>3415</v>
      </c>
      <c r="G260" s="175" t="s">
        <v>3415</v>
      </c>
      <c r="H260" s="178">
        <v>5840</v>
      </c>
      <c r="I260" s="179">
        <v>45122</v>
      </c>
      <c r="J260" s="179">
        <v>45122</v>
      </c>
      <c r="K260" s="178">
        <v>5840</v>
      </c>
    </row>
    <row r="261" spans="1:11" ht="25.5">
      <c r="A261" s="174" t="s">
        <v>3789</v>
      </c>
      <c r="B261" s="175" t="s">
        <v>5528</v>
      </c>
      <c r="C261" s="176" t="s">
        <v>5529</v>
      </c>
      <c r="D261" s="175" t="s">
        <v>3650</v>
      </c>
      <c r="E261" s="177" t="s">
        <v>708</v>
      </c>
      <c r="F261" s="175" t="s">
        <v>3430</v>
      </c>
      <c r="G261" s="175" t="s">
        <v>3430</v>
      </c>
      <c r="H261" s="178">
        <v>96.56</v>
      </c>
      <c r="I261" s="179">
        <v>45125</v>
      </c>
      <c r="J261" s="179">
        <v>45125</v>
      </c>
      <c r="K261" s="178">
        <v>96.56</v>
      </c>
    </row>
    <row r="262" spans="1:11" ht="25.5">
      <c r="A262" s="174" t="s">
        <v>3790</v>
      </c>
      <c r="B262" s="175" t="s">
        <v>5528</v>
      </c>
      <c r="C262" s="176" t="s">
        <v>5529</v>
      </c>
      <c r="D262" s="175" t="s">
        <v>3791</v>
      </c>
      <c r="E262" s="177" t="s">
        <v>708</v>
      </c>
      <c r="F262" s="175" t="s">
        <v>3792</v>
      </c>
      <c r="G262" s="175" t="s">
        <v>3792</v>
      </c>
      <c r="H262" s="178">
        <v>302.02</v>
      </c>
      <c r="I262" s="179">
        <v>45127</v>
      </c>
      <c r="J262" s="179">
        <v>45127</v>
      </c>
      <c r="K262" s="178">
        <v>302.02</v>
      </c>
    </row>
    <row r="263" spans="1:11" ht="25.5">
      <c r="A263" s="174" t="s">
        <v>3793</v>
      </c>
      <c r="B263" s="175" t="s">
        <v>5528</v>
      </c>
      <c r="C263" s="176" t="s">
        <v>5529</v>
      </c>
      <c r="D263" s="175" t="s">
        <v>3794</v>
      </c>
      <c r="E263" s="177" t="s">
        <v>708</v>
      </c>
      <c r="F263" s="175" t="s">
        <v>3322</v>
      </c>
      <c r="G263" s="175" t="s">
        <v>3322</v>
      </c>
      <c r="H263" s="178">
        <v>1800</v>
      </c>
      <c r="I263" s="179">
        <v>45127</v>
      </c>
      <c r="J263" s="179">
        <v>45127</v>
      </c>
      <c r="K263" s="178">
        <v>1800</v>
      </c>
    </row>
    <row r="264" spans="1:11" ht="25.5">
      <c r="A264" s="174" t="s">
        <v>3795</v>
      </c>
      <c r="B264" s="175" t="s">
        <v>5528</v>
      </c>
      <c r="C264" s="176" t="s">
        <v>5529</v>
      </c>
      <c r="D264" s="175" t="s">
        <v>3796</v>
      </c>
      <c r="E264" s="177" t="s">
        <v>708</v>
      </c>
      <c r="F264" s="175" t="s">
        <v>3322</v>
      </c>
      <c r="G264" s="175" t="s">
        <v>3322</v>
      </c>
      <c r="H264" s="178">
        <v>1480</v>
      </c>
      <c r="I264" s="179">
        <v>45127</v>
      </c>
      <c r="J264" s="179">
        <v>45127</v>
      </c>
      <c r="K264" s="178">
        <v>1480</v>
      </c>
    </row>
    <row r="265" spans="1:11" ht="25.5">
      <c r="A265" s="174" t="s">
        <v>3797</v>
      </c>
      <c r="B265" s="175" t="s">
        <v>5528</v>
      </c>
      <c r="C265" s="176" t="s">
        <v>5529</v>
      </c>
      <c r="D265" s="175" t="s">
        <v>3798</v>
      </c>
      <c r="E265" s="177" t="s">
        <v>708</v>
      </c>
      <c r="F265" s="175" t="s">
        <v>3322</v>
      </c>
      <c r="G265" s="175" t="s">
        <v>3322</v>
      </c>
      <c r="H265" s="178">
        <v>820</v>
      </c>
      <c r="I265" s="179">
        <v>45127</v>
      </c>
      <c r="J265" s="179">
        <v>45127</v>
      </c>
      <c r="K265" s="178">
        <v>820</v>
      </c>
    </row>
    <row r="266" spans="1:11" ht="25.5">
      <c r="A266" s="174" t="s">
        <v>3799</v>
      </c>
      <c r="B266" s="175" t="s">
        <v>5528</v>
      </c>
      <c r="C266" s="176" t="s">
        <v>5529</v>
      </c>
      <c r="D266" s="175" t="s">
        <v>3800</v>
      </c>
      <c r="E266" s="177" t="s">
        <v>708</v>
      </c>
      <c r="F266" s="175" t="s">
        <v>3322</v>
      </c>
      <c r="G266" s="175" t="s">
        <v>3322</v>
      </c>
      <c r="H266" s="178">
        <v>300</v>
      </c>
      <c r="I266" s="179">
        <v>45127</v>
      </c>
      <c r="J266" s="179">
        <v>45127</v>
      </c>
      <c r="K266" s="178">
        <v>300</v>
      </c>
    </row>
    <row r="267" spans="1:11" ht="25.5">
      <c r="A267" s="174" t="s">
        <v>3801</v>
      </c>
      <c r="B267" s="175" t="s">
        <v>5528</v>
      </c>
      <c r="C267" s="176" t="s">
        <v>5529</v>
      </c>
      <c r="D267" s="175" t="s">
        <v>3802</v>
      </c>
      <c r="E267" s="177" t="s">
        <v>708</v>
      </c>
      <c r="F267" s="175" t="s">
        <v>3322</v>
      </c>
      <c r="G267" s="175" t="s">
        <v>3322</v>
      </c>
      <c r="H267" s="178">
        <v>170</v>
      </c>
      <c r="I267" s="179">
        <v>45128</v>
      </c>
      <c r="J267" s="179">
        <v>45128</v>
      </c>
      <c r="K267" s="178">
        <v>170</v>
      </c>
    </row>
    <row r="268" spans="1:11" ht="25.5">
      <c r="A268" s="174" t="s">
        <v>3803</v>
      </c>
      <c r="B268" s="175" t="s">
        <v>5528</v>
      </c>
      <c r="C268" s="176" t="s">
        <v>5529</v>
      </c>
      <c r="D268" s="175" t="s">
        <v>3804</v>
      </c>
      <c r="E268" s="177" t="s">
        <v>708</v>
      </c>
      <c r="F268" s="175" t="s">
        <v>3391</v>
      </c>
      <c r="G268" s="175" t="s">
        <v>3391</v>
      </c>
      <c r="H268" s="178">
        <v>945</v>
      </c>
      <c r="I268" s="179">
        <v>45131</v>
      </c>
      <c r="J268" s="179">
        <v>45131</v>
      </c>
      <c r="K268" s="178">
        <v>945</v>
      </c>
    </row>
    <row r="269" spans="1:11" ht="25.5">
      <c r="A269" s="174" t="s">
        <v>3805</v>
      </c>
      <c r="B269" s="175" t="s">
        <v>5528</v>
      </c>
      <c r="C269" s="176" t="s">
        <v>5529</v>
      </c>
      <c r="D269" s="175" t="s">
        <v>3806</v>
      </c>
      <c r="E269" s="175" t="s">
        <v>708</v>
      </c>
      <c r="F269" s="175" t="s">
        <v>3430</v>
      </c>
      <c r="G269" s="175" t="s">
        <v>3430</v>
      </c>
      <c r="H269" s="182">
        <v>332.38</v>
      </c>
      <c r="I269" s="183">
        <v>45133</v>
      </c>
      <c r="J269" s="183">
        <v>45133</v>
      </c>
      <c r="K269" s="182">
        <v>332.38</v>
      </c>
    </row>
    <row r="270" spans="1:11" ht="25.5">
      <c r="A270" s="174" t="s">
        <v>3807</v>
      </c>
      <c r="B270" s="175" t="s">
        <v>5528</v>
      </c>
      <c r="C270" s="176" t="s">
        <v>5529</v>
      </c>
      <c r="D270" s="175" t="s">
        <v>3552</v>
      </c>
      <c r="E270" s="177" t="s">
        <v>708</v>
      </c>
      <c r="F270" s="175" t="s">
        <v>3454</v>
      </c>
      <c r="G270" s="175" t="s">
        <v>3454</v>
      </c>
      <c r="H270" s="178">
        <v>60</v>
      </c>
      <c r="I270" s="179">
        <v>45133</v>
      </c>
      <c r="J270" s="179">
        <v>45133</v>
      </c>
      <c r="K270" s="178">
        <v>60</v>
      </c>
    </row>
    <row r="271" spans="1:11" ht="25.5">
      <c r="A271" s="174" t="s">
        <v>3808</v>
      </c>
      <c r="B271" s="175" t="s">
        <v>5528</v>
      </c>
      <c r="C271" s="176" t="s">
        <v>5529</v>
      </c>
      <c r="D271" s="175" t="s">
        <v>3809</v>
      </c>
      <c r="E271" s="177" t="s">
        <v>708</v>
      </c>
      <c r="F271" s="175" t="s">
        <v>3421</v>
      </c>
      <c r="G271" s="175" t="s">
        <v>3421</v>
      </c>
      <c r="H271" s="178">
        <v>132.30000000000001</v>
      </c>
      <c r="I271" s="179">
        <v>45138</v>
      </c>
      <c r="J271" s="179">
        <v>45138</v>
      </c>
      <c r="K271" s="178">
        <v>132.30000000000001</v>
      </c>
    </row>
    <row r="272" spans="1:11" ht="25.5">
      <c r="A272" s="174" t="s">
        <v>3810</v>
      </c>
      <c r="B272" s="175" t="s">
        <v>5528</v>
      </c>
      <c r="C272" s="176" t="s">
        <v>5529</v>
      </c>
      <c r="D272" s="175" t="s">
        <v>3811</v>
      </c>
      <c r="E272" s="177" t="s">
        <v>708</v>
      </c>
      <c r="F272" s="175" t="s">
        <v>3451</v>
      </c>
      <c r="G272" s="175" t="s">
        <v>3451</v>
      </c>
      <c r="H272" s="178">
        <v>239.69</v>
      </c>
      <c r="I272" s="179">
        <v>45138</v>
      </c>
      <c r="J272" s="179">
        <v>45138</v>
      </c>
      <c r="K272" s="178">
        <v>239.69</v>
      </c>
    </row>
    <row r="273" spans="1:11" ht="25.5">
      <c r="A273" s="181" t="s">
        <v>3812</v>
      </c>
      <c r="B273" s="175" t="s">
        <v>5528</v>
      </c>
      <c r="C273" s="176" t="s">
        <v>5529</v>
      </c>
      <c r="D273" s="175" t="s">
        <v>3813</v>
      </c>
      <c r="E273" s="177" t="s">
        <v>708</v>
      </c>
      <c r="F273" s="175" t="s">
        <v>3305</v>
      </c>
      <c r="G273" s="175" t="s">
        <v>3305</v>
      </c>
      <c r="H273" s="178">
        <v>67.209999999999994</v>
      </c>
      <c r="I273" s="179">
        <v>45138</v>
      </c>
      <c r="J273" s="179">
        <v>45138</v>
      </c>
      <c r="K273" s="178">
        <v>67.209999999999994</v>
      </c>
    </row>
    <row r="274" spans="1:11" ht="25.5">
      <c r="A274" s="174" t="s">
        <v>3814</v>
      </c>
      <c r="B274" s="175" t="s">
        <v>5528</v>
      </c>
      <c r="C274" s="176" t="s">
        <v>5529</v>
      </c>
      <c r="D274" s="175" t="s">
        <v>3815</v>
      </c>
      <c r="E274" s="177" t="s">
        <v>708</v>
      </c>
      <c r="F274" s="175" t="s">
        <v>3397</v>
      </c>
      <c r="G274" s="175" t="s">
        <v>3397</v>
      </c>
      <c r="H274" s="178">
        <v>8397.51</v>
      </c>
      <c r="I274" s="179">
        <v>45138</v>
      </c>
      <c r="J274" s="179">
        <v>45138</v>
      </c>
      <c r="K274" s="178">
        <v>8397.51</v>
      </c>
    </row>
    <row r="275" spans="1:11" ht="25.5">
      <c r="A275" s="174" t="s">
        <v>3816</v>
      </c>
      <c r="B275" s="175" t="s">
        <v>5528</v>
      </c>
      <c r="C275" s="176" t="s">
        <v>5529</v>
      </c>
      <c r="D275" s="175" t="s">
        <v>3817</v>
      </c>
      <c r="E275" s="177" t="s">
        <v>708</v>
      </c>
      <c r="F275" s="175" t="s">
        <v>3486</v>
      </c>
      <c r="G275" s="175" t="s">
        <v>3486</v>
      </c>
      <c r="H275" s="178">
        <v>2219</v>
      </c>
      <c r="I275" s="179">
        <v>45139</v>
      </c>
      <c r="J275" s="179">
        <v>45139</v>
      </c>
      <c r="K275" s="178">
        <v>2219</v>
      </c>
    </row>
    <row r="276" spans="1:11" ht="38.25">
      <c r="A276" s="174" t="s">
        <v>3818</v>
      </c>
      <c r="B276" s="175" t="s">
        <v>5528</v>
      </c>
      <c r="C276" s="176" t="s">
        <v>5529</v>
      </c>
      <c r="D276" s="175" t="s">
        <v>3819</v>
      </c>
      <c r="E276" s="177" t="s">
        <v>708</v>
      </c>
      <c r="F276" s="175" t="s">
        <v>3311</v>
      </c>
      <c r="G276" s="175" t="s">
        <v>3311</v>
      </c>
      <c r="H276" s="178">
        <v>300</v>
      </c>
      <c r="I276" s="179">
        <v>45140</v>
      </c>
      <c r="J276" s="179">
        <v>45140</v>
      </c>
      <c r="K276" s="178">
        <v>300</v>
      </c>
    </row>
    <row r="277" spans="1:11" ht="25.5">
      <c r="A277" s="174" t="s">
        <v>3820</v>
      </c>
      <c r="B277" s="175" t="s">
        <v>5528</v>
      </c>
      <c r="C277" s="176" t="s">
        <v>5529</v>
      </c>
      <c r="D277" s="175" t="s">
        <v>3821</v>
      </c>
      <c r="E277" s="177" t="s">
        <v>708</v>
      </c>
      <c r="F277" s="175" t="s">
        <v>3359</v>
      </c>
      <c r="G277" s="175" t="s">
        <v>3359</v>
      </c>
      <c r="H277" s="178">
        <v>81.8</v>
      </c>
      <c r="I277" s="179">
        <v>45140</v>
      </c>
      <c r="J277" s="179">
        <v>45140</v>
      </c>
      <c r="K277" s="178">
        <v>81.8</v>
      </c>
    </row>
    <row r="278" spans="1:11" ht="25.5">
      <c r="A278" s="174" t="s">
        <v>3822</v>
      </c>
      <c r="B278" s="175" t="s">
        <v>5528</v>
      </c>
      <c r="C278" s="176" t="s">
        <v>5529</v>
      </c>
      <c r="D278" s="175" t="s">
        <v>3447</v>
      </c>
      <c r="E278" s="177" t="s">
        <v>708</v>
      </c>
      <c r="F278" s="175" t="s">
        <v>3305</v>
      </c>
      <c r="G278" s="175" t="s">
        <v>3305</v>
      </c>
      <c r="H278" s="178">
        <v>109.02</v>
      </c>
      <c r="I278" s="179">
        <v>45141</v>
      </c>
      <c r="J278" s="179">
        <v>45141</v>
      </c>
      <c r="K278" s="178">
        <v>109.02</v>
      </c>
    </row>
    <row r="279" spans="1:11" ht="25.5">
      <c r="A279" s="174" t="s">
        <v>3823</v>
      </c>
      <c r="B279" s="175" t="s">
        <v>5528</v>
      </c>
      <c r="C279" s="176" t="s">
        <v>5529</v>
      </c>
      <c r="D279" s="175" t="s">
        <v>3354</v>
      </c>
      <c r="E279" s="177" t="s">
        <v>708</v>
      </c>
      <c r="F279" s="175" t="s">
        <v>3305</v>
      </c>
      <c r="G279" s="175" t="s">
        <v>3305</v>
      </c>
      <c r="H279" s="178">
        <v>182.79</v>
      </c>
      <c r="I279" s="179">
        <v>45142</v>
      </c>
      <c r="J279" s="179">
        <v>45142</v>
      </c>
      <c r="K279" s="178">
        <v>182.79</v>
      </c>
    </row>
    <row r="280" spans="1:11" ht="25.5">
      <c r="A280" s="174" t="s">
        <v>3824</v>
      </c>
      <c r="B280" s="175" t="s">
        <v>5528</v>
      </c>
      <c r="C280" s="176" t="s">
        <v>5529</v>
      </c>
      <c r="D280" s="175" t="s">
        <v>3587</v>
      </c>
      <c r="E280" s="177" t="s">
        <v>708</v>
      </c>
      <c r="F280" s="175" t="s">
        <v>3588</v>
      </c>
      <c r="G280" s="175" t="s">
        <v>3588</v>
      </c>
      <c r="H280" s="178">
        <v>784.92</v>
      </c>
      <c r="I280" s="179">
        <v>45145</v>
      </c>
      <c r="J280" s="179">
        <v>45145</v>
      </c>
      <c r="K280" s="178">
        <v>784.92</v>
      </c>
    </row>
    <row r="281" spans="1:11" ht="25.5">
      <c r="A281" s="174" t="s">
        <v>3825</v>
      </c>
      <c r="B281" s="175" t="s">
        <v>5528</v>
      </c>
      <c r="C281" s="176" t="s">
        <v>5529</v>
      </c>
      <c r="D281" s="175" t="s">
        <v>3826</v>
      </c>
      <c r="E281" s="177" t="s">
        <v>708</v>
      </c>
      <c r="F281" s="175" t="s">
        <v>3337</v>
      </c>
      <c r="G281" s="175" t="s">
        <v>3337</v>
      </c>
      <c r="H281" s="178">
        <v>225</v>
      </c>
      <c r="I281" s="179">
        <v>45146</v>
      </c>
      <c r="J281" s="179">
        <v>45146</v>
      </c>
      <c r="K281" s="178">
        <v>225</v>
      </c>
    </row>
    <row r="282" spans="1:11" ht="38.25">
      <c r="A282" s="174" t="s">
        <v>3827</v>
      </c>
      <c r="B282" s="175" t="s">
        <v>5528</v>
      </c>
      <c r="C282" s="176" t="s">
        <v>5529</v>
      </c>
      <c r="D282" s="175" t="s">
        <v>3828</v>
      </c>
      <c r="E282" s="177" t="s">
        <v>708</v>
      </c>
      <c r="F282" s="175" t="s">
        <v>3829</v>
      </c>
      <c r="G282" s="175" t="s">
        <v>3829</v>
      </c>
      <c r="H282" s="178">
        <v>322</v>
      </c>
      <c r="I282" s="179">
        <v>45146</v>
      </c>
      <c r="J282" s="179">
        <v>45146</v>
      </c>
      <c r="K282" s="178">
        <v>322</v>
      </c>
    </row>
    <row r="283" spans="1:11" ht="25.5">
      <c r="A283" s="174" t="s">
        <v>3830</v>
      </c>
      <c r="B283" s="175" t="s">
        <v>5528</v>
      </c>
      <c r="C283" s="176" t="s">
        <v>5529</v>
      </c>
      <c r="D283" s="175" t="s">
        <v>3831</v>
      </c>
      <c r="E283" s="177" t="s">
        <v>708</v>
      </c>
      <c r="F283" s="175" t="s">
        <v>3832</v>
      </c>
      <c r="G283" s="175" t="s">
        <v>3832</v>
      </c>
      <c r="H283" s="178">
        <v>300</v>
      </c>
      <c r="I283" s="179">
        <v>45146</v>
      </c>
      <c r="J283" s="179">
        <v>45146</v>
      </c>
      <c r="K283" s="178">
        <v>300</v>
      </c>
    </row>
    <row r="284" spans="1:11" ht="25.5">
      <c r="A284" s="174" t="s">
        <v>3833</v>
      </c>
      <c r="B284" s="175" t="s">
        <v>5528</v>
      </c>
      <c r="C284" s="176" t="s">
        <v>5529</v>
      </c>
      <c r="D284" s="175" t="s">
        <v>3834</v>
      </c>
      <c r="E284" s="177" t="s">
        <v>708</v>
      </c>
      <c r="F284" s="175" t="s">
        <v>3343</v>
      </c>
      <c r="G284" s="175" t="s">
        <v>3343</v>
      </c>
      <c r="H284" s="178">
        <v>19.399999999999999</v>
      </c>
      <c r="I284" s="179">
        <v>45146</v>
      </c>
      <c r="J284" s="179">
        <v>45146</v>
      </c>
      <c r="K284" s="178">
        <v>19.399999999999999</v>
      </c>
    </row>
    <row r="285" spans="1:11" ht="25.5">
      <c r="A285" s="174" t="s">
        <v>3835</v>
      </c>
      <c r="B285" s="175" t="s">
        <v>5528</v>
      </c>
      <c r="C285" s="176" t="s">
        <v>5529</v>
      </c>
      <c r="D285" s="175" t="s">
        <v>3836</v>
      </c>
      <c r="E285" s="175" t="s">
        <v>708</v>
      </c>
      <c r="F285" s="175" t="s">
        <v>3297</v>
      </c>
      <c r="G285" s="175" t="s">
        <v>3297</v>
      </c>
      <c r="H285" s="182">
        <v>143.86000000000001</v>
      </c>
      <c r="I285" s="183">
        <v>45146</v>
      </c>
      <c r="J285" s="183">
        <v>45146</v>
      </c>
      <c r="K285" s="182">
        <v>143.86000000000001</v>
      </c>
    </row>
    <row r="286" spans="1:11" ht="38.25">
      <c r="A286" s="174" t="s">
        <v>3837</v>
      </c>
      <c r="B286" s="175" t="s">
        <v>5528</v>
      </c>
      <c r="C286" s="176" t="s">
        <v>5529</v>
      </c>
      <c r="D286" s="175" t="s">
        <v>3838</v>
      </c>
      <c r="E286" s="177" t="s">
        <v>708</v>
      </c>
      <c r="F286" s="175" t="s">
        <v>3402</v>
      </c>
      <c r="G286" s="175" t="s">
        <v>3402</v>
      </c>
      <c r="H286" s="178">
        <v>58.85</v>
      </c>
      <c r="I286" s="179">
        <v>45148</v>
      </c>
      <c r="J286" s="179">
        <v>45148</v>
      </c>
      <c r="K286" s="178">
        <v>58.85</v>
      </c>
    </row>
    <row r="287" spans="1:11" ht="38.25">
      <c r="A287" s="174" t="s">
        <v>3839</v>
      </c>
      <c r="B287" s="175" t="s">
        <v>5528</v>
      </c>
      <c r="C287" s="176" t="s">
        <v>5529</v>
      </c>
      <c r="D287" s="175" t="s">
        <v>3840</v>
      </c>
      <c r="E287" s="177" t="s">
        <v>708</v>
      </c>
      <c r="F287" s="175" t="s">
        <v>3311</v>
      </c>
      <c r="G287" s="175" t="s">
        <v>3311</v>
      </c>
      <c r="H287" s="178">
        <v>75</v>
      </c>
      <c r="I287" s="179">
        <v>45154</v>
      </c>
      <c r="J287" s="179">
        <v>45154</v>
      </c>
      <c r="K287" s="178">
        <v>75</v>
      </c>
    </row>
    <row r="288" spans="1:11" ht="25.5">
      <c r="A288" s="174" t="s">
        <v>3841</v>
      </c>
      <c r="B288" s="175" t="s">
        <v>5528</v>
      </c>
      <c r="C288" s="176" t="s">
        <v>5529</v>
      </c>
      <c r="D288" s="175" t="s">
        <v>3404</v>
      </c>
      <c r="E288" s="177" t="s">
        <v>708</v>
      </c>
      <c r="F288" s="175" t="s">
        <v>3405</v>
      </c>
      <c r="G288" s="175" t="s">
        <v>3405</v>
      </c>
      <c r="H288" s="178">
        <v>1320</v>
      </c>
      <c r="I288" s="179">
        <v>45155</v>
      </c>
      <c r="J288" s="179">
        <v>45155</v>
      </c>
      <c r="K288" s="178">
        <v>1320</v>
      </c>
    </row>
    <row r="289" spans="1:11" ht="25.5">
      <c r="A289" s="174" t="s">
        <v>3842</v>
      </c>
      <c r="B289" s="175" t="s">
        <v>5528</v>
      </c>
      <c r="C289" s="176" t="s">
        <v>5529</v>
      </c>
      <c r="D289" s="175" t="s">
        <v>3354</v>
      </c>
      <c r="E289" s="177" t="s">
        <v>708</v>
      </c>
      <c r="F289" s="175" t="s">
        <v>3305</v>
      </c>
      <c r="G289" s="175" t="s">
        <v>3305</v>
      </c>
      <c r="H289" s="178">
        <v>246.11</v>
      </c>
      <c r="I289" s="179">
        <v>45156</v>
      </c>
      <c r="J289" s="179">
        <v>45156</v>
      </c>
      <c r="K289" s="178">
        <v>246.11</v>
      </c>
    </row>
    <row r="290" spans="1:11" ht="25.5">
      <c r="A290" s="174" t="s">
        <v>3843</v>
      </c>
      <c r="B290" s="175" t="s">
        <v>5528</v>
      </c>
      <c r="C290" s="176" t="s">
        <v>5529</v>
      </c>
      <c r="D290" s="175" t="s">
        <v>3844</v>
      </c>
      <c r="E290" s="177" t="s">
        <v>708</v>
      </c>
      <c r="F290" s="175" t="s">
        <v>3391</v>
      </c>
      <c r="G290" s="175" t="s">
        <v>3391</v>
      </c>
      <c r="H290" s="178">
        <v>130</v>
      </c>
      <c r="I290" s="179">
        <v>45156</v>
      </c>
      <c r="J290" s="179">
        <v>45156</v>
      </c>
      <c r="K290" s="178">
        <v>130</v>
      </c>
    </row>
    <row r="291" spans="1:11" ht="25.5">
      <c r="A291" s="174" t="s">
        <v>3845</v>
      </c>
      <c r="B291" s="175" t="s">
        <v>5528</v>
      </c>
      <c r="C291" s="176" t="s">
        <v>5529</v>
      </c>
      <c r="D291" s="175" t="s">
        <v>3846</v>
      </c>
      <c r="E291" s="177" t="s">
        <v>708</v>
      </c>
      <c r="F291" s="175" t="s">
        <v>3412</v>
      </c>
      <c r="G291" s="175" t="s">
        <v>3412</v>
      </c>
      <c r="H291" s="178">
        <v>25</v>
      </c>
      <c r="I291" s="179">
        <v>45159</v>
      </c>
      <c r="J291" s="179">
        <v>45159</v>
      </c>
      <c r="K291" s="178">
        <v>25</v>
      </c>
    </row>
    <row r="292" spans="1:11" ht="25.5">
      <c r="A292" s="174" t="s">
        <v>3847</v>
      </c>
      <c r="B292" s="175" t="s">
        <v>5528</v>
      </c>
      <c r="C292" s="176" t="s">
        <v>5529</v>
      </c>
      <c r="D292" s="175" t="s">
        <v>3445</v>
      </c>
      <c r="E292" s="177" t="s">
        <v>708</v>
      </c>
      <c r="F292" s="175" t="s">
        <v>3337</v>
      </c>
      <c r="G292" s="175" t="s">
        <v>3337</v>
      </c>
      <c r="H292" s="178">
        <v>1300</v>
      </c>
      <c r="I292" s="179">
        <v>45160</v>
      </c>
      <c r="J292" s="179">
        <v>45160</v>
      </c>
      <c r="K292" s="178">
        <v>1300</v>
      </c>
    </row>
    <row r="293" spans="1:11" ht="25.5">
      <c r="A293" s="174" t="s">
        <v>3848</v>
      </c>
      <c r="B293" s="175" t="s">
        <v>5528</v>
      </c>
      <c r="C293" s="176" t="s">
        <v>5529</v>
      </c>
      <c r="D293" s="175" t="s">
        <v>3378</v>
      </c>
      <c r="E293" s="177" t="s">
        <v>708</v>
      </c>
      <c r="F293" s="175" t="s">
        <v>3430</v>
      </c>
      <c r="G293" s="175" t="s">
        <v>3430</v>
      </c>
      <c r="H293" s="178">
        <v>434.28</v>
      </c>
      <c r="I293" s="179">
        <v>45160</v>
      </c>
      <c r="J293" s="179">
        <v>45160</v>
      </c>
      <c r="K293" s="178">
        <v>434.28</v>
      </c>
    </row>
    <row r="294" spans="1:11" ht="25.5">
      <c r="A294" s="174" t="s">
        <v>3849</v>
      </c>
      <c r="B294" s="175" t="s">
        <v>5528</v>
      </c>
      <c r="C294" s="176" t="s">
        <v>5529</v>
      </c>
      <c r="D294" s="175" t="s">
        <v>3453</v>
      </c>
      <c r="E294" s="177" t="s">
        <v>708</v>
      </c>
      <c r="F294" s="175" t="s">
        <v>3454</v>
      </c>
      <c r="G294" s="175" t="s">
        <v>3454</v>
      </c>
      <c r="H294" s="178">
        <v>319.77999999999997</v>
      </c>
      <c r="I294" s="179">
        <v>45160</v>
      </c>
      <c r="J294" s="179">
        <v>45160</v>
      </c>
      <c r="K294" s="178">
        <v>319.77999999999997</v>
      </c>
    </row>
    <row r="295" spans="1:11" ht="25.5">
      <c r="A295" s="174" t="s">
        <v>3850</v>
      </c>
      <c r="B295" s="175" t="s">
        <v>5528</v>
      </c>
      <c r="C295" s="176" t="s">
        <v>5529</v>
      </c>
      <c r="D295" s="175" t="s">
        <v>67</v>
      </c>
      <c r="E295" s="177" t="s">
        <v>708</v>
      </c>
      <c r="F295" s="175" t="s">
        <v>3376</v>
      </c>
      <c r="G295" s="175" t="s">
        <v>3376</v>
      </c>
      <c r="H295" s="178">
        <v>272</v>
      </c>
      <c r="I295" s="179">
        <v>45160</v>
      </c>
      <c r="J295" s="179">
        <v>45160</v>
      </c>
      <c r="K295" s="178">
        <v>272</v>
      </c>
    </row>
    <row r="296" spans="1:11" ht="25.5">
      <c r="A296" s="174" t="s">
        <v>3851</v>
      </c>
      <c r="B296" s="175" t="s">
        <v>5528</v>
      </c>
      <c r="C296" s="176" t="s">
        <v>5529</v>
      </c>
      <c r="D296" s="175" t="s">
        <v>3307</v>
      </c>
      <c r="E296" s="177" t="s">
        <v>708</v>
      </c>
      <c r="F296" s="175" t="s">
        <v>3308</v>
      </c>
      <c r="G296" s="175" t="s">
        <v>3308</v>
      </c>
      <c r="H296" s="178">
        <v>8374.4599999999991</v>
      </c>
      <c r="I296" s="179">
        <v>45161</v>
      </c>
      <c r="J296" s="179">
        <v>45161</v>
      </c>
      <c r="K296" s="178">
        <v>8374.4599999999991</v>
      </c>
    </row>
    <row r="297" spans="1:11" ht="25.5">
      <c r="A297" s="174" t="s">
        <v>3852</v>
      </c>
      <c r="B297" s="175" t="s">
        <v>5528</v>
      </c>
      <c r="C297" s="176" t="s">
        <v>5529</v>
      </c>
      <c r="D297" s="175" t="s">
        <v>3853</v>
      </c>
      <c r="E297" s="177" t="s">
        <v>708</v>
      </c>
      <c r="F297" s="175" t="s">
        <v>3305</v>
      </c>
      <c r="G297" s="175" t="s">
        <v>3305</v>
      </c>
      <c r="H297" s="178">
        <v>409.84</v>
      </c>
      <c r="I297" s="179">
        <v>45162</v>
      </c>
      <c r="J297" s="179">
        <v>45162</v>
      </c>
      <c r="K297" s="178">
        <v>409.84</v>
      </c>
    </row>
    <row r="298" spans="1:11" ht="25.5">
      <c r="A298" s="174" t="s">
        <v>3854</v>
      </c>
      <c r="B298" s="175" t="s">
        <v>5528</v>
      </c>
      <c r="C298" s="176" t="s">
        <v>5529</v>
      </c>
      <c r="D298" s="175" t="s">
        <v>3855</v>
      </c>
      <c r="E298" s="177" t="s">
        <v>708</v>
      </c>
      <c r="F298" s="175" t="s">
        <v>3305</v>
      </c>
      <c r="G298" s="175" t="s">
        <v>3305</v>
      </c>
      <c r="H298" s="178">
        <v>34.43</v>
      </c>
      <c r="I298" s="179">
        <v>45162</v>
      </c>
      <c r="J298" s="179">
        <v>45162</v>
      </c>
      <c r="K298" s="178">
        <v>34.43</v>
      </c>
    </row>
    <row r="299" spans="1:11" ht="25.5">
      <c r="A299" s="174" t="s">
        <v>3856</v>
      </c>
      <c r="B299" s="175" t="s">
        <v>5528</v>
      </c>
      <c r="C299" s="176" t="s">
        <v>5529</v>
      </c>
      <c r="D299" s="175" t="s">
        <v>3826</v>
      </c>
      <c r="E299" s="177" t="s">
        <v>708</v>
      </c>
      <c r="F299" s="175" t="s">
        <v>3337</v>
      </c>
      <c r="G299" s="175" t="s">
        <v>3337</v>
      </c>
      <c r="H299" s="178">
        <v>450</v>
      </c>
      <c r="I299" s="179">
        <v>45166</v>
      </c>
      <c r="J299" s="179">
        <v>45166</v>
      </c>
      <c r="K299" s="178">
        <v>450</v>
      </c>
    </row>
    <row r="300" spans="1:11" ht="25.5">
      <c r="A300" s="174" t="s">
        <v>3857</v>
      </c>
      <c r="B300" s="175" t="s">
        <v>5528</v>
      </c>
      <c r="C300" s="176" t="s">
        <v>5529</v>
      </c>
      <c r="D300" s="175" t="s">
        <v>3858</v>
      </c>
      <c r="E300" s="177" t="s">
        <v>708</v>
      </c>
      <c r="F300" s="175" t="s">
        <v>3391</v>
      </c>
      <c r="G300" s="175" t="s">
        <v>3391</v>
      </c>
      <c r="H300" s="178">
        <v>605</v>
      </c>
      <c r="I300" s="179">
        <v>45166</v>
      </c>
      <c r="J300" s="179">
        <v>45166</v>
      </c>
      <c r="K300" s="178">
        <v>605</v>
      </c>
    </row>
    <row r="301" spans="1:11" ht="25.5">
      <c r="A301" s="174" t="s">
        <v>3859</v>
      </c>
      <c r="B301" s="175" t="s">
        <v>5528</v>
      </c>
      <c r="C301" s="176" t="s">
        <v>5529</v>
      </c>
      <c r="D301" s="175" t="s">
        <v>3378</v>
      </c>
      <c r="E301" s="177" t="s">
        <v>708</v>
      </c>
      <c r="F301" s="175" t="s">
        <v>3305</v>
      </c>
      <c r="G301" s="175" t="s">
        <v>3305</v>
      </c>
      <c r="H301" s="178">
        <v>155.74</v>
      </c>
      <c r="I301" s="179">
        <v>45167</v>
      </c>
      <c r="J301" s="179">
        <v>45167</v>
      </c>
      <c r="K301" s="178">
        <v>155.74</v>
      </c>
    </row>
    <row r="302" spans="1:11" ht="25.5">
      <c r="A302" s="174" t="s">
        <v>3860</v>
      </c>
      <c r="B302" s="175" t="s">
        <v>5528</v>
      </c>
      <c r="C302" s="176" t="s">
        <v>5529</v>
      </c>
      <c r="D302" s="175" t="s">
        <v>3861</v>
      </c>
      <c r="E302" s="177" t="s">
        <v>708</v>
      </c>
      <c r="F302" s="175" t="s">
        <v>3412</v>
      </c>
      <c r="G302" s="175" t="s">
        <v>3412</v>
      </c>
      <c r="H302" s="178">
        <v>118</v>
      </c>
      <c r="I302" s="179">
        <v>45167</v>
      </c>
      <c r="J302" s="179">
        <v>45167</v>
      </c>
      <c r="K302" s="178">
        <v>118</v>
      </c>
    </row>
    <row r="303" spans="1:11" ht="25.5">
      <c r="A303" s="174" t="s">
        <v>3862</v>
      </c>
      <c r="B303" s="175" t="s">
        <v>5528</v>
      </c>
      <c r="C303" s="176" t="s">
        <v>5529</v>
      </c>
      <c r="D303" s="175" t="s">
        <v>3863</v>
      </c>
      <c r="E303" s="177" t="s">
        <v>708</v>
      </c>
      <c r="F303" s="175" t="s">
        <v>3337</v>
      </c>
      <c r="G303" s="175" t="s">
        <v>3337</v>
      </c>
      <c r="H303" s="178">
        <v>72</v>
      </c>
      <c r="I303" s="179">
        <v>45168</v>
      </c>
      <c r="J303" s="179">
        <v>45168</v>
      </c>
      <c r="K303" s="178">
        <v>72</v>
      </c>
    </row>
    <row r="304" spans="1:11" ht="25.5">
      <c r="A304" s="174" t="s">
        <v>3864</v>
      </c>
      <c r="B304" s="175" t="s">
        <v>5528</v>
      </c>
      <c r="C304" s="176" t="s">
        <v>5529</v>
      </c>
      <c r="D304" s="175" t="s">
        <v>3865</v>
      </c>
      <c r="E304" s="177" t="s">
        <v>708</v>
      </c>
      <c r="F304" s="175" t="s">
        <v>3428</v>
      </c>
      <c r="G304" s="175" t="s">
        <v>3428</v>
      </c>
      <c r="H304" s="178">
        <v>1968</v>
      </c>
      <c r="I304" s="179">
        <v>45168</v>
      </c>
      <c r="J304" s="179">
        <v>45168</v>
      </c>
      <c r="K304" s="178">
        <v>1968</v>
      </c>
    </row>
    <row r="305" spans="1:11" ht="25.5">
      <c r="A305" s="174" t="s">
        <v>3866</v>
      </c>
      <c r="B305" s="175" t="s">
        <v>5528</v>
      </c>
      <c r="C305" s="176" t="s">
        <v>5529</v>
      </c>
      <c r="D305" s="175" t="s">
        <v>3867</v>
      </c>
      <c r="E305" s="177" t="s">
        <v>708</v>
      </c>
      <c r="F305" s="175" t="s">
        <v>3433</v>
      </c>
      <c r="G305" s="175" t="s">
        <v>3433</v>
      </c>
      <c r="H305" s="178">
        <v>954.81</v>
      </c>
      <c r="I305" s="179">
        <v>45169</v>
      </c>
      <c r="J305" s="179">
        <v>45169</v>
      </c>
      <c r="K305" s="178">
        <v>954.81</v>
      </c>
    </row>
    <row r="306" spans="1:11" ht="25.5">
      <c r="A306" s="174" t="s">
        <v>3868</v>
      </c>
      <c r="B306" s="175" t="s">
        <v>5528</v>
      </c>
      <c r="C306" s="176" t="s">
        <v>5529</v>
      </c>
      <c r="D306" s="175" t="s">
        <v>3869</v>
      </c>
      <c r="E306" s="177" t="s">
        <v>708</v>
      </c>
      <c r="F306" s="175" t="s">
        <v>3340</v>
      </c>
      <c r="G306" s="175" t="s">
        <v>3340</v>
      </c>
      <c r="H306" s="178">
        <v>1239.58</v>
      </c>
      <c r="I306" s="179">
        <v>45169</v>
      </c>
      <c r="J306" s="179">
        <v>45169</v>
      </c>
      <c r="K306" s="178">
        <v>1239.58</v>
      </c>
    </row>
    <row r="307" spans="1:11" ht="25.5">
      <c r="A307" s="174" t="s">
        <v>3870</v>
      </c>
      <c r="B307" s="175" t="s">
        <v>5528</v>
      </c>
      <c r="C307" s="176" t="s">
        <v>5529</v>
      </c>
      <c r="D307" s="175" t="s">
        <v>3871</v>
      </c>
      <c r="E307" s="177" t="s">
        <v>708</v>
      </c>
      <c r="F307" s="175" t="s">
        <v>3412</v>
      </c>
      <c r="G307" s="175" t="s">
        <v>3412</v>
      </c>
      <c r="H307" s="178">
        <v>200</v>
      </c>
      <c r="I307" s="179">
        <v>45170</v>
      </c>
      <c r="J307" s="179">
        <v>45170</v>
      </c>
      <c r="K307" s="178">
        <v>200</v>
      </c>
    </row>
    <row r="308" spans="1:11" ht="25.5">
      <c r="A308" s="174" t="s">
        <v>3872</v>
      </c>
      <c r="B308" s="175" t="s">
        <v>5528</v>
      </c>
      <c r="C308" s="176" t="s">
        <v>5529</v>
      </c>
      <c r="D308" s="175" t="s">
        <v>3873</v>
      </c>
      <c r="E308" s="177" t="s">
        <v>708</v>
      </c>
      <c r="F308" s="175" t="s">
        <v>3305</v>
      </c>
      <c r="G308" s="175" t="s">
        <v>3305</v>
      </c>
      <c r="H308" s="178">
        <v>155.74</v>
      </c>
      <c r="I308" s="179">
        <v>45173</v>
      </c>
      <c r="J308" s="179">
        <v>45173</v>
      </c>
      <c r="K308" s="178">
        <v>155.74</v>
      </c>
    </row>
    <row r="309" spans="1:11" ht="25.5">
      <c r="A309" s="174" t="s">
        <v>3874</v>
      </c>
      <c r="B309" s="175" t="s">
        <v>5528</v>
      </c>
      <c r="C309" s="176" t="s">
        <v>5529</v>
      </c>
      <c r="D309" s="175" t="s">
        <v>3875</v>
      </c>
      <c r="E309" s="177" t="s">
        <v>708</v>
      </c>
      <c r="F309" s="175" t="s">
        <v>3343</v>
      </c>
      <c r="G309" s="175" t="s">
        <v>3343</v>
      </c>
      <c r="H309" s="178">
        <v>112.7</v>
      </c>
      <c r="I309" s="179">
        <v>45173</v>
      </c>
      <c r="J309" s="179">
        <v>45173</v>
      </c>
      <c r="K309" s="178">
        <v>112.7</v>
      </c>
    </row>
    <row r="310" spans="1:11" ht="25.5">
      <c r="A310" s="174" t="s">
        <v>3876</v>
      </c>
      <c r="B310" s="175" t="s">
        <v>5528</v>
      </c>
      <c r="C310" s="176" t="s">
        <v>5529</v>
      </c>
      <c r="D310" s="175" t="s">
        <v>3485</v>
      </c>
      <c r="E310" s="177" t="s">
        <v>708</v>
      </c>
      <c r="F310" s="175" t="s">
        <v>3486</v>
      </c>
      <c r="G310" s="175" t="s">
        <v>3486</v>
      </c>
      <c r="H310" s="178">
        <v>810.15</v>
      </c>
      <c r="I310" s="179">
        <v>45174</v>
      </c>
      <c r="J310" s="179">
        <v>45174</v>
      </c>
      <c r="K310" s="178">
        <v>810.15</v>
      </c>
    </row>
    <row r="311" spans="1:11" ht="25.5">
      <c r="A311" s="174" t="s">
        <v>3877</v>
      </c>
      <c r="B311" s="175" t="s">
        <v>5528</v>
      </c>
      <c r="C311" s="176" t="s">
        <v>5529</v>
      </c>
      <c r="D311" s="175" t="s">
        <v>3878</v>
      </c>
      <c r="E311" s="177" t="s">
        <v>708</v>
      </c>
      <c r="F311" s="175" t="s">
        <v>3421</v>
      </c>
      <c r="G311" s="175" t="s">
        <v>3421</v>
      </c>
      <c r="H311" s="178">
        <v>92.93</v>
      </c>
      <c r="I311" s="179">
        <v>45175</v>
      </c>
      <c r="J311" s="179">
        <v>45175</v>
      </c>
      <c r="K311" s="178">
        <v>92.93</v>
      </c>
    </row>
    <row r="312" spans="1:11" ht="25.5">
      <c r="A312" s="174" t="s">
        <v>3879</v>
      </c>
      <c r="B312" s="175" t="s">
        <v>5528</v>
      </c>
      <c r="C312" s="176" t="s">
        <v>5529</v>
      </c>
      <c r="D312" s="175" t="s">
        <v>3880</v>
      </c>
      <c r="E312" s="177" t="s">
        <v>708</v>
      </c>
      <c r="F312" s="175" t="s">
        <v>3391</v>
      </c>
      <c r="G312" s="175" t="s">
        <v>3391</v>
      </c>
      <c r="H312" s="178">
        <v>540.9</v>
      </c>
      <c r="I312" s="179">
        <v>45177</v>
      </c>
      <c r="J312" s="179">
        <v>45177</v>
      </c>
      <c r="K312" s="178">
        <v>540.9</v>
      </c>
    </row>
    <row r="313" spans="1:11" ht="25.5">
      <c r="A313" s="174" t="s">
        <v>3881</v>
      </c>
      <c r="B313" s="175" t="s">
        <v>5528</v>
      </c>
      <c r="C313" s="176" t="s">
        <v>5529</v>
      </c>
      <c r="D313" s="175" t="s">
        <v>3882</v>
      </c>
      <c r="E313" s="177" t="s">
        <v>708</v>
      </c>
      <c r="F313" s="175" t="s">
        <v>3391</v>
      </c>
      <c r="G313" s="175" t="s">
        <v>3391</v>
      </c>
      <c r="H313" s="178">
        <v>377</v>
      </c>
      <c r="I313" s="179">
        <v>45177</v>
      </c>
      <c r="J313" s="179">
        <v>45177</v>
      </c>
      <c r="K313" s="178">
        <v>377</v>
      </c>
    </row>
    <row r="314" spans="1:11" ht="38.25">
      <c r="A314" s="174" t="s">
        <v>3883</v>
      </c>
      <c r="B314" s="175" t="s">
        <v>5528</v>
      </c>
      <c r="C314" s="176" t="s">
        <v>5529</v>
      </c>
      <c r="D314" s="175" t="s">
        <v>3884</v>
      </c>
      <c r="E314" s="177" t="s">
        <v>708</v>
      </c>
      <c r="F314" s="175" t="s">
        <v>3402</v>
      </c>
      <c r="G314" s="175" t="s">
        <v>3402</v>
      </c>
      <c r="H314" s="178">
        <v>62308</v>
      </c>
      <c r="I314" s="179">
        <v>45177</v>
      </c>
      <c r="J314" s="179">
        <v>45177</v>
      </c>
      <c r="K314" s="178">
        <v>62308</v>
      </c>
    </row>
    <row r="315" spans="1:11" ht="25.5">
      <c r="A315" s="174" t="s">
        <v>3885</v>
      </c>
      <c r="B315" s="175" t="s">
        <v>5528</v>
      </c>
      <c r="C315" s="176" t="s">
        <v>5529</v>
      </c>
      <c r="D315" s="175" t="s">
        <v>3886</v>
      </c>
      <c r="E315" s="177" t="s">
        <v>708</v>
      </c>
      <c r="F315" s="175" t="s">
        <v>3337</v>
      </c>
      <c r="G315" s="175" t="s">
        <v>3337</v>
      </c>
      <c r="H315" s="178">
        <v>455</v>
      </c>
      <c r="I315" s="179">
        <v>45180</v>
      </c>
      <c r="J315" s="179">
        <v>45180</v>
      </c>
      <c r="K315" s="178">
        <v>455</v>
      </c>
    </row>
    <row r="316" spans="1:11" ht="25.5">
      <c r="A316" s="174" t="s">
        <v>3887</v>
      </c>
      <c r="B316" s="175" t="s">
        <v>5528</v>
      </c>
      <c r="C316" s="176" t="s">
        <v>5529</v>
      </c>
      <c r="D316" s="175" t="s">
        <v>3888</v>
      </c>
      <c r="E316" s="177" t="s">
        <v>708</v>
      </c>
      <c r="F316" s="175" t="s">
        <v>3433</v>
      </c>
      <c r="G316" s="175" t="s">
        <v>3433</v>
      </c>
      <c r="H316" s="178">
        <v>1995.46</v>
      </c>
      <c r="I316" s="179">
        <v>45183</v>
      </c>
      <c r="J316" s="179">
        <v>45183</v>
      </c>
      <c r="K316" s="178">
        <v>1995.46</v>
      </c>
    </row>
    <row r="317" spans="1:11" ht="25.5">
      <c r="A317" s="174" t="s">
        <v>3889</v>
      </c>
      <c r="B317" s="175" t="s">
        <v>5528</v>
      </c>
      <c r="C317" s="176" t="s">
        <v>5529</v>
      </c>
      <c r="D317" s="175" t="s">
        <v>3806</v>
      </c>
      <c r="E317" s="177" t="s">
        <v>708</v>
      </c>
      <c r="F317" s="175" t="s">
        <v>3430</v>
      </c>
      <c r="G317" s="175" t="s">
        <v>3430</v>
      </c>
      <c r="H317" s="178">
        <v>114.18</v>
      </c>
      <c r="I317" s="179">
        <v>45183</v>
      </c>
      <c r="J317" s="179">
        <v>45183</v>
      </c>
      <c r="K317" s="178">
        <v>114.18</v>
      </c>
    </row>
    <row r="318" spans="1:11" ht="25.5">
      <c r="A318" s="174" t="s">
        <v>3890</v>
      </c>
      <c r="B318" s="175" t="s">
        <v>5528</v>
      </c>
      <c r="C318" s="176" t="s">
        <v>5529</v>
      </c>
      <c r="D318" s="175" t="s">
        <v>3891</v>
      </c>
      <c r="E318" s="177" t="s">
        <v>708</v>
      </c>
      <c r="F318" s="175" t="s">
        <v>3412</v>
      </c>
      <c r="G318" s="175" t="s">
        <v>3412</v>
      </c>
      <c r="H318" s="178">
        <v>182</v>
      </c>
      <c r="I318" s="179">
        <v>45183</v>
      </c>
      <c r="J318" s="179">
        <v>45183</v>
      </c>
      <c r="K318" s="178">
        <v>182</v>
      </c>
    </row>
    <row r="319" spans="1:11" ht="25.5">
      <c r="A319" s="174" t="s">
        <v>3892</v>
      </c>
      <c r="B319" s="175" t="s">
        <v>5528</v>
      </c>
      <c r="C319" s="176" t="s">
        <v>5529</v>
      </c>
      <c r="D319" s="175" t="s">
        <v>3893</v>
      </c>
      <c r="E319" s="177" t="s">
        <v>708</v>
      </c>
      <c r="F319" s="175" t="s">
        <v>3391</v>
      </c>
      <c r="G319" s="175" t="s">
        <v>3391</v>
      </c>
      <c r="H319" s="178">
        <v>173.4</v>
      </c>
      <c r="I319" s="179">
        <v>45183</v>
      </c>
      <c r="J319" s="179">
        <v>45183</v>
      </c>
      <c r="K319" s="178">
        <v>173.4</v>
      </c>
    </row>
    <row r="320" spans="1:11" ht="25.5">
      <c r="A320" s="174" t="s">
        <v>3894</v>
      </c>
      <c r="B320" s="175" t="s">
        <v>5528</v>
      </c>
      <c r="C320" s="176" t="s">
        <v>5529</v>
      </c>
      <c r="D320" s="175" t="s">
        <v>3895</v>
      </c>
      <c r="E320" s="177" t="s">
        <v>708</v>
      </c>
      <c r="F320" s="175" t="s">
        <v>3563</v>
      </c>
      <c r="G320" s="175" t="s">
        <v>3563</v>
      </c>
      <c r="H320" s="178">
        <v>474</v>
      </c>
      <c r="I320" s="179">
        <v>45184</v>
      </c>
      <c r="J320" s="179">
        <v>45184</v>
      </c>
      <c r="K320" s="178">
        <v>474</v>
      </c>
    </row>
    <row r="321" spans="1:11" ht="25.5">
      <c r="A321" s="174" t="s">
        <v>3896</v>
      </c>
      <c r="B321" s="175" t="s">
        <v>5528</v>
      </c>
      <c r="C321" s="176" t="s">
        <v>5529</v>
      </c>
      <c r="D321" s="175" t="s">
        <v>3897</v>
      </c>
      <c r="E321" s="177" t="s">
        <v>708</v>
      </c>
      <c r="F321" s="175" t="s">
        <v>3898</v>
      </c>
      <c r="G321" s="175" t="s">
        <v>3898</v>
      </c>
      <c r="H321" s="178">
        <v>8000</v>
      </c>
      <c r="I321" s="179">
        <v>45184</v>
      </c>
      <c r="J321" s="179">
        <v>45184</v>
      </c>
      <c r="K321" s="178">
        <v>8000</v>
      </c>
    </row>
    <row r="322" spans="1:11" ht="25.5">
      <c r="A322" s="174" t="s">
        <v>3899</v>
      </c>
      <c r="B322" s="175" t="s">
        <v>5528</v>
      </c>
      <c r="C322" s="176" t="s">
        <v>5529</v>
      </c>
      <c r="D322" s="175" t="s">
        <v>3445</v>
      </c>
      <c r="E322" s="177" t="s">
        <v>708</v>
      </c>
      <c r="F322" s="175" t="s">
        <v>3337</v>
      </c>
      <c r="G322" s="175" t="s">
        <v>3337</v>
      </c>
      <c r="H322" s="178">
        <v>198.6</v>
      </c>
      <c r="I322" s="179">
        <v>45184</v>
      </c>
      <c r="J322" s="179">
        <v>45184</v>
      </c>
      <c r="K322" s="178">
        <v>198.6</v>
      </c>
    </row>
    <row r="323" spans="1:11" ht="25.5">
      <c r="A323" s="174" t="s">
        <v>3900</v>
      </c>
      <c r="B323" s="175" t="s">
        <v>5528</v>
      </c>
      <c r="C323" s="176" t="s">
        <v>5529</v>
      </c>
      <c r="D323" s="175" t="s">
        <v>3901</v>
      </c>
      <c r="E323" s="177" t="s">
        <v>708</v>
      </c>
      <c r="F323" s="175" t="s">
        <v>3305</v>
      </c>
      <c r="G323" s="175" t="s">
        <v>3305</v>
      </c>
      <c r="H323" s="178">
        <v>362.3</v>
      </c>
      <c r="I323" s="179">
        <v>45184</v>
      </c>
      <c r="J323" s="179">
        <v>45184</v>
      </c>
      <c r="K323" s="178">
        <v>362.3</v>
      </c>
    </row>
    <row r="324" spans="1:11" ht="25.5">
      <c r="A324" s="174" t="s">
        <v>3902</v>
      </c>
      <c r="B324" s="175" t="s">
        <v>5528</v>
      </c>
      <c r="C324" s="176" t="s">
        <v>5529</v>
      </c>
      <c r="D324" s="175" t="s">
        <v>3903</v>
      </c>
      <c r="E324" s="177" t="s">
        <v>708</v>
      </c>
      <c r="F324" s="175" t="s">
        <v>3355</v>
      </c>
      <c r="G324" s="175" t="s">
        <v>3355</v>
      </c>
      <c r="H324" s="178">
        <v>802.1</v>
      </c>
      <c r="I324" s="179">
        <v>45184</v>
      </c>
      <c r="J324" s="179">
        <v>45184</v>
      </c>
      <c r="K324" s="178">
        <v>802.1</v>
      </c>
    </row>
    <row r="325" spans="1:11" ht="25.5">
      <c r="A325" s="174" t="s">
        <v>3904</v>
      </c>
      <c r="B325" s="175" t="s">
        <v>5528</v>
      </c>
      <c r="C325" s="176" t="s">
        <v>5529</v>
      </c>
      <c r="D325" s="175" t="s">
        <v>3905</v>
      </c>
      <c r="E325" s="177" t="s">
        <v>708</v>
      </c>
      <c r="F325" s="175" t="s">
        <v>3906</v>
      </c>
      <c r="G325" s="175" t="s">
        <v>3906</v>
      </c>
      <c r="H325" s="178">
        <v>1936.25</v>
      </c>
      <c r="I325" s="179">
        <v>45184</v>
      </c>
      <c r="J325" s="179">
        <v>45184</v>
      </c>
      <c r="K325" s="178">
        <v>1936.25</v>
      </c>
    </row>
    <row r="326" spans="1:11" ht="25.5">
      <c r="A326" s="174" t="s">
        <v>3907</v>
      </c>
      <c r="B326" s="175" t="s">
        <v>5528</v>
      </c>
      <c r="C326" s="176" t="s">
        <v>5529</v>
      </c>
      <c r="D326" s="175" t="s">
        <v>3908</v>
      </c>
      <c r="E326" s="177" t="s">
        <v>708</v>
      </c>
      <c r="F326" s="175" t="s">
        <v>3909</v>
      </c>
      <c r="G326" s="175" t="s">
        <v>3909</v>
      </c>
      <c r="H326" s="178">
        <v>350.82</v>
      </c>
      <c r="I326" s="179">
        <v>45188</v>
      </c>
      <c r="J326" s="179">
        <v>45188</v>
      </c>
      <c r="K326" s="178">
        <v>350.82</v>
      </c>
    </row>
    <row r="327" spans="1:11" ht="25.5">
      <c r="A327" s="174" t="s">
        <v>3910</v>
      </c>
      <c r="B327" s="175" t="s">
        <v>5528</v>
      </c>
      <c r="C327" s="176" t="s">
        <v>5529</v>
      </c>
      <c r="D327" s="175" t="s">
        <v>3911</v>
      </c>
      <c r="E327" s="177" t="s">
        <v>708</v>
      </c>
      <c r="F327" s="175" t="s">
        <v>3588</v>
      </c>
      <c r="G327" s="175" t="s">
        <v>3588</v>
      </c>
      <c r="H327" s="178">
        <v>1820.6</v>
      </c>
      <c r="I327" s="179">
        <v>45190</v>
      </c>
      <c r="J327" s="179">
        <v>45190</v>
      </c>
      <c r="K327" s="178">
        <v>1820.6</v>
      </c>
    </row>
    <row r="328" spans="1:11" ht="25.5">
      <c r="A328" s="174" t="s">
        <v>3912</v>
      </c>
      <c r="B328" s="175" t="s">
        <v>5528</v>
      </c>
      <c r="C328" s="176" t="s">
        <v>5529</v>
      </c>
      <c r="D328" s="175" t="s">
        <v>67</v>
      </c>
      <c r="E328" s="177" t="s">
        <v>708</v>
      </c>
      <c r="F328" s="175" t="s">
        <v>3376</v>
      </c>
      <c r="G328" s="175" t="s">
        <v>3376</v>
      </c>
      <c r="H328" s="178">
        <v>1633.33</v>
      </c>
      <c r="I328" s="179">
        <v>45190</v>
      </c>
      <c r="J328" s="179">
        <v>45190</v>
      </c>
      <c r="K328" s="178">
        <v>1633.33</v>
      </c>
    </row>
    <row r="329" spans="1:11" ht="25.5">
      <c r="A329" s="174" t="s">
        <v>3913</v>
      </c>
      <c r="B329" s="175" t="s">
        <v>5528</v>
      </c>
      <c r="C329" s="176" t="s">
        <v>5529</v>
      </c>
      <c r="D329" s="175" t="s">
        <v>3914</v>
      </c>
      <c r="E329" s="177" t="s">
        <v>708</v>
      </c>
      <c r="F329" s="175" t="s">
        <v>3334</v>
      </c>
      <c r="G329" s="175" t="s">
        <v>3334</v>
      </c>
      <c r="H329" s="178">
        <v>400</v>
      </c>
      <c r="I329" s="179">
        <v>45190</v>
      </c>
      <c r="J329" s="179">
        <v>45190</v>
      </c>
      <c r="K329" s="178">
        <v>400</v>
      </c>
    </row>
    <row r="330" spans="1:11" ht="25.5">
      <c r="A330" s="174" t="s">
        <v>3915</v>
      </c>
      <c r="B330" s="175" t="s">
        <v>5528</v>
      </c>
      <c r="C330" s="176" t="s">
        <v>5529</v>
      </c>
      <c r="D330" s="175" t="s">
        <v>3916</v>
      </c>
      <c r="E330" s="177" t="s">
        <v>708</v>
      </c>
      <c r="F330" s="175" t="s">
        <v>3412</v>
      </c>
      <c r="G330" s="175" t="s">
        <v>3412</v>
      </c>
      <c r="H330" s="178">
        <v>38</v>
      </c>
      <c r="I330" s="179">
        <v>45191</v>
      </c>
      <c r="J330" s="179">
        <v>45191</v>
      </c>
      <c r="K330" s="178">
        <v>38</v>
      </c>
    </row>
    <row r="331" spans="1:11" ht="38.25">
      <c r="A331" s="174" t="s">
        <v>3917</v>
      </c>
      <c r="B331" s="175" t="s">
        <v>5528</v>
      </c>
      <c r="C331" s="176" t="s">
        <v>5529</v>
      </c>
      <c r="D331" s="175" t="s">
        <v>3918</v>
      </c>
      <c r="E331" s="177" t="s">
        <v>708</v>
      </c>
      <c r="F331" s="175" t="s">
        <v>3919</v>
      </c>
      <c r="G331" s="175" t="s">
        <v>3919</v>
      </c>
      <c r="H331" s="178">
        <v>1100</v>
      </c>
      <c r="I331" s="179">
        <v>45195</v>
      </c>
      <c r="J331" s="179">
        <v>45195</v>
      </c>
      <c r="K331" s="178">
        <v>1100</v>
      </c>
    </row>
    <row r="332" spans="1:11" ht="25.5">
      <c r="A332" s="174" t="s">
        <v>3920</v>
      </c>
      <c r="B332" s="175" t="s">
        <v>5528</v>
      </c>
      <c r="C332" s="176" t="s">
        <v>5529</v>
      </c>
      <c r="D332" s="175" t="s">
        <v>3921</v>
      </c>
      <c r="E332" s="177" t="s">
        <v>708</v>
      </c>
      <c r="F332" s="175" t="s">
        <v>3922</v>
      </c>
      <c r="G332" s="175" t="s">
        <v>3922</v>
      </c>
      <c r="H332" s="178">
        <v>3317.11</v>
      </c>
      <c r="I332" s="179">
        <v>45195</v>
      </c>
      <c r="J332" s="179">
        <v>45195</v>
      </c>
      <c r="K332" s="178">
        <v>3317.11</v>
      </c>
    </row>
    <row r="333" spans="1:11" ht="25.5">
      <c r="A333" s="174" t="s">
        <v>3923</v>
      </c>
      <c r="B333" s="175" t="s">
        <v>5528</v>
      </c>
      <c r="C333" s="176" t="s">
        <v>5529</v>
      </c>
      <c r="D333" s="175" t="s">
        <v>3924</v>
      </c>
      <c r="E333" s="177" t="s">
        <v>708</v>
      </c>
      <c r="F333" s="175" t="s">
        <v>3412</v>
      </c>
      <c r="G333" s="175" t="s">
        <v>3412</v>
      </c>
      <c r="H333" s="178">
        <v>401.05</v>
      </c>
      <c r="I333" s="179">
        <v>45195</v>
      </c>
      <c r="J333" s="179">
        <v>45195</v>
      </c>
      <c r="K333" s="178">
        <v>401.05</v>
      </c>
    </row>
    <row r="334" spans="1:11" ht="38.25">
      <c r="A334" s="174" t="s">
        <v>3925</v>
      </c>
      <c r="B334" s="175" t="s">
        <v>5528</v>
      </c>
      <c r="C334" s="176" t="s">
        <v>5529</v>
      </c>
      <c r="D334" s="175" t="s">
        <v>3363</v>
      </c>
      <c r="E334" s="177" t="s">
        <v>708</v>
      </c>
      <c r="F334" s="175" t="s">
        <v>3364</v>
      </c>
      <c r="G334" s="175" t="s">
        <v>3364</v>
      </c>
      <c r="H334" s="178">
        <v>32</v>
      </c>
      <c r="I334" s="179">
        <v>45196</v>
      </c>
      <c r="J334" s="179">
        <v>45196</v>
      </c>
      <c r="K334" s="178">
        <v>32</v>
      </c>
    </row>
    <row r="335" spans="1:11" ht="25.5">
      <c r="A335" s="174" t="s">
        <v>3926</v>
      </c>
      <c r="B335" s="175" t="s">
        <v>5528</v>
      </c>
      <c r="C335" s="176" t="s">
        <v>5529</v>
      </c>
      <c r="D335" s="175" t="s">
        <v>3927</v>
      </c>
      <c r="E335" s="177" t="s">
        <v>708</v>
      </c>
      <c r="F335" s="175" t="s">
        <v>3664</v>
      </c>
      <c r="G335" s="175" t="s">
        <v>3664</v>
      </c>
      <c r="H335" s="178">
        <v>100</v>
      </c>
      <c r="I335" s="179">
        <v>45201</v>
      </c>
      <c r="J335" s="179">
        <v>45201</v>
      </c>
      <c r="K335" s="178">
        <v>100</v>
      </c>
    </row>
    <row r="336" spans="1:11" ht="25.5">
      <c r="A336" s="174" t="s">
        <v>3928</v>
      </c>
      <c r="B336" s="175" t="s">
        <v>5528</v>
      </c>
      <c r="C336" s="176" t="s">
        <v>5529</v>
      </c>
      <c r="D336" s="175" t="s">
        <v>3929</v>
      </c>
      <c r="E336" s="177" t="s">
        <v>708</v>
      </c>
      <c r="F336" s="175" t="s">
        <v>3412</v>
      </c>
      <c r="G336" s="175" t="s">
        <v>3412</v>
      </c>
      <c r="H336" s="178">
        <v>117</v>
      </c>
      <c r="I336" s="179">
        <v>45202</v>
      </c>
      <c r="J336" s="179">
        <v>45202</v>
      </c>
      <c r="K336" s="178">
        <v>117</v>
      </c>
    </row>
    <row r="337" spans="1:11" ht="25.5">
      <c r="A337" s="174" t="s">
        <v>3930</v>
      </c>
      <c r="B337" s="175" t="s">
        <v>5528</v>
      </c>
      <c r="C337" s="176" t="s">
        <v>5529</v>
      </c>
      <c r="D337" s="175" t="s">
        <v>3354</v>
      </c>
      <c r="E337" s="177" t="s">
        <v>708</v>
      </c>
      <c r="F337" s="175" t="s">
        <v>3305</v>
      </c>
      <c r="G337" s="175" t="s">
        <v>3305</v>
      </c>
      <c r="H337" s="178">
        <v>532.79</v>
      </c>
      <c r="I337" s="179">
        <v>45203</v>
      </c>
      <c r="J337" s="179">
        <v>45203</v>
      </c>
      <c r="K337" s="178">
        <v>532.79</v>
      </c>
    </row>
    <row r="338" spans="1:11" ht="25.5">
      <c r="A338" s="174" t="s">
        <v>3931</v>
      </c>
      <c r="B338" s="175" t="s">
        <v>5528</v>
      </c>
      <c r="C338" s="176" t="s">
        <v>5529</v>
      </c>
      <c r="D338" s="175" t="s">
        <v>3932</v>
      </c>
      <c r="E338" s="177" t="s">
        <v>708</v>
      </c>
      <c r="F338" s="175" t="s">
        <v>3297</v>
      </c>
      <c r="G338" s="175" t="s">
        <v>3297</v>
      </c>
      <c r="H338" s="178">
        <v>31.18</v>
      </c>
      <c r="I338" s="179">
        <v>45203</v>
      </c>
      <c r="J338" s="179">
        <v>45203</v>
      </c>
      <c r="K338" s="178">
        <v>31.18</v>
      </c>
    </row>
    <row r="339" spans="1:11" ht="25.5">
      <c r="A339" s="180" t="s">
        <v>3933</v>
      </c>
      <c r="B339" s="175" t="s">
        <v>5528</v>
      </c>
      <c r="C339" s="176" t="s">
        <v>5529</v>
      </c>
      <c r="D339" s="175" t="s">
        <v>3769</v>
      </c>
      <c r="E339" s="177" t="s">
        <v>708</v>
      </c>
      <c r="F339" s="175" t="s">
        <v>3486</v>
      </c>
      <c r="G339" s="175" t="s">
        <v>3486</v>
      </c>
      <c r="H339" s="178">
        <v>2773.75</v>
      </c>
      <c r="I339" s="179">
        <v>45203</v>
      </c>
      <c r="J339" s="179">
        <v>45203</v>
      </c>
      <c r="K339" s="178">
        <v>2773.75</v>
      </c>
    </row>
    <row r="340" spans="1:11" ht="25.5">
      <c r="A340" s="174" t="s">
        <v>3934</v>
      </c>
      <c r="B340" s="175" t="s">
        <v>5528</v>
      </c>
      <c r="C340" s="176" t="s">
        <v>5529</v>
      </c>
      <c r="D340" s="175" t="s">
        <v>3935</v>
      </c>
      <c r="E340" s="177" t="s">
        <v>708</v>
      </c>
      <c r="F340" s="175" t="s">
        <v>3936</v>
      </c>
      <c r="G340" s="175" t="s">
        <v>3936</v>
      </c>
      <c r="H340" s="178">
        <v>1750</v>
      </c>
      <c r="I340" s="179">
        <v>45203</v>
      </c>
      <c r="J340" s="179">
        <v>45203</v>
      </c>
      <c r="K340" s="178">
        <v>1750</v>
      </c>
    </row>
    <row r="341" spans="1:11" ht="25.5">
      <c r="A341" s="174" t="s">
        <v>3937</v>
      </c>
      <c r="B341" s="175" t="s">
        <v>5528</v>
      </c>
      <c r="C341" s="176" t="s">
        <v>5529</v>
      </c>
      <c r="D341" s="175" t="s">
        <v>3550</v>
      </c>
      <c r="E341" s="177" t="s">
        <v>708</v>
      </c>
      <c r="F341" s="175" t="s">
        <v>3521</v>
      </c>
      <c r="G341" s="175" t="s">
        <v>3521</v>
      </c>
      <c r="H341" s="178">
        <v>885</v>
      </c>
      <c r="I341" s="179">
        <v>45208</v>
      </c>
      <c r="J341" s="179">
        <v>45208</v>
      </c>
      <c r="K341" s="178">
        <v>885</v>
      </c>
    </row>
    <row r="342" spans="1:11" ht="38.25">
      <c r="A342" s="174" t="s">
        <v>3938</v>
      </c>
      <c r="B342" s="175" t="s">
        <v>5528</v>
      </c>
      <c r="C342" s="176" t="s">
        <v>5529</v>
      </c>
      <c r="D342" s="175" t="s">
        <v>3939</v>
      </c>
      <c r="E342" s="177" t="s">
        <v>708</v>
      </c>
      <c r="F342" s="175" t="s">
        <v>3364</v>
      </c>
      <c r="G342" s="175" t="s">
        <v>3364</v>
      </c>
      <c r="H342" s="178">
        <v>721.32</v>
      </c>
      <c r="I342" s="179">
        <v>45208</v>
      </c>
      <c r="J342" s="179">
        <v>45208</v>
      </c>
      <c r="K342" s="178">
        <v>721.32</v>
      </c>
    </row>
    <row r="343" spans="1:11" ht="25.5">
      <c r="A343" s="174" t="s">
        <v>3940</v>
      </c>
      <c r="B343" s="175" t="s">
        <v>5528</v>
      </c>
      <c r="C343" s="176" t="s">
        <v>5529</v>
      </c>
      <c r="D343" s="175" t="s">
        <v>3941</v>
      </c>
      <c r="E343" s="177" t="s">
        <v>708</v>
      </c>
      <c r="F343" s="175" t="s">
        <v>3412</v>
      </c>
      <c r="G343" s="175" t="s">
        <v>3412</v>
      </c>
      <c r="H343" s="178">
        <v>60</v>
      </c>
      <c r="I343" s="179">
        <v>45208</v>
      </c>
      <c r="J343" s="179">
        <v>45208</v>
      </c>
      <c r="K343" s="178">
        <v>60</v>
      </c>
    </row>
    <row r="344" spans="1:11" ht="25.5">
      <c r="A344" s="181" t="s">
        <v>3942</v>
      </c>
      <c r="B344" s="175" t="s">
        <v>5528</v>
      </c>
      <c r="C344" s="176" t="s">
        <v>5529</v>
      </c>
      <c r="D344" s="175" t="s">
        <v>3943</v>
      </c>
      <c r="E344" s="177" t="s">
        <v>708</v>
      </c>
      <c r="F344" s="175" t="s">
        <v>3433</v>
      </c>
      <c r="G344" s="175" t="s">
        <v>3433</v>
      </c>
      <c r="H344" s="178">
        <v>331.64</v>
      </c>
      <c r="I344" s="179">
        <v>45205</v>
      </c>
      <c r="J344" s="179">
        <v>45205</v>
      </c>
      <c r="K344" s="178">
        <v>331.64</v>
      </c>
    </row>
    <row r="345" spans="1:11" ht="25.5">
      <c r="A345" s="174" t="s">
        <v>3944</v>
      </c>
      <c r="B345" s="175" t="s">
        <v>5528</v>
      </c>
      <c r="C345" s="176" t="s">
        <v>5529</v>
      </c>
      <c r="D345" s="175" t="s">
        <v>3354</v>
      </c>
      <c r="E345" s="177" t="s">
        <v>708</v>
      </c>
      <c r="F345" s="175" t="s">
        <v>3305</v>
      </c>
      <c r="G345" s="175" t="s">
        <v>3305</v>
      </c>
      <c r="H345" s="178">
        <v>57.79</v>
      </c>
      <c r="I345" s="179">
        <v>45205</v>
      </c>
      <c r="J345" s="179">
        <v>45205</v>
      </c>
      <c r="K345" s="178">
        <v>57.79</v>
      </c>
    </row>
    <row r="346" spans="1:11" ht="25.5">
      <c r="A346" s="174" t="s">
        <v>3945</v>
      </c>
      <c r="B346" s="175" t="s">
        <v>5528</v>
      </c>
      <c r="C346" s="176" t="s">
        <v>5529</v>
      </c>
      <c r="D346" s="175" t="s">
        <v>3946</v>
      </c>
      <c r="E346" s="177" t="s">
        <v>708</v>
      </c>
      <c r="F346" s="175" t="s">
        <v>3294</v>
      </c>
      <c r="G346" s="175" t="s">
        <v>3294</v>
      </c>
      <c r="H346" s="178">
        <v>520</v>
      </c>
      <c r="I346" s="179">
        <v>45205</v>
      </c>
      <c r="J346" s="179">
        <v>45205</v>
      </c>
      <c r="K346" s="178">
        <v>520</v>
      </c>
    </row>
    <row r="347" spans="1:11" ht="25.5">
      <c r="A347" s="174" t="s">
        <v>3947</v>
      </c>
      <c r="B347" s="175" t="s">
        <v>5528</v>
      </c>
      <c r="C347" s="176" t="s">
        <v>5529</v>
      </c>
      <c r="D347" s="175" t="s">
        <v>3948</v>
      </c>
      <c r="E347" s="177" t="s">
        <v>708</v>
      </c>
      <c r="F347" s="175" t="s">
        <v>3355</v>
      </c>
      <c r="G347" s="175" t="s">
        <v>3355</v>
      </c>
      <c r="H347" s="178">
        <v>350</v>
      </c>
      <c r="I347" s="179">
        <v>45205</v>
      </c>
      <c r="J347" s="179">
        <v>45205</v>
      </c>
      <c r="K347" s="178">
        <v>350</v>
      </c>
    </row>
    <row r="348" spans="1:11" ht="25.5">
      <c r="A348" s="174" t="s">
        <v>3949</v>
      </c>
      <c r="B348" s="175" t="s">
        <v>5528</v>
      </c>
      <c r="C348" s="176" t="s">
        <v>5529</v>
      </c>
      <c r="D348" s="175" t="s">
        <v>3950</v>
      </c>
      <c r="E348" s="177" t="s">
        <v>708</v>
      </c>
      <c r="F348" s="175" t="s">
        <v>3355</v>
      </c>
      <c r="G348" s="175" t="s">
        <v>3355</v>
      </c>
      <c r="H348" s="178">
        <v>504.9</v>
      </c>
      <c r="I348" s="179">
        <v>45205</v>
      </c>
      <c r="J348" s="179">
        <v>45205</v>
      </c>
      <c r="K348" s="178">
        <v>504.9</v>
      </c>
    </row>
    <row r="349" spans="1:11" ht="25.5">
      <c r="A349" s="174" t="s">
        <v>3951</v>
      </c>
      <c r="B349" s="175" t="s">
        <v>5528</v>
      </c>
      <c r="C349" s="176" t="s">
        <v>5529</v>
      </c>
      <c r="D349" s="175" t="s">
        <v>3952</v>
      </c>
      <c r="E349" s="177" t="s">
        <v>708</v>
      </c>
      <c r="F349" s="175" t="s">
        <v>3588</v>
      </c>
      <c r="G349" s="175" t="s">
        <v>3588</v>
      </c>
      <c r="H349" s="178">
        <v>871.2</v>
      </c>
      <c r="I349" s="179">
        <v>45205</v>
      </c>
      <c r="J349" s="179">
        <v>45205</v>
      </c>
      <c r="K349" s="178">
        <v>871.2</v>
      </c>
    </row>
    <row r="350" spans="1:11" ht="38.25">
      <c r="A350" s="174" t="s">
        <v>3953</v>
      </c>
      <c r="B350" s="175" t="s">
        <v>5528</v>
      </c>
      <c r="C350" s="176" t="s">
        <v>5529</v>
      </c>
      <c r="D350" s="175" t="s">
        <v>3401</v>
      </c>
      <c r="E350" s="177" t="s">
        <v>708</v>
      </c>
      <c r="F350" s="175" t="s">
        <v>3402</v>
      </c>
      <c r="G350" s="175" t="s">
        <v>3402</v>
      </c>
      <c r="H350" s="178">
        <v>249.05</v>
      </c>
      <c r="I350" s="179">
        <v>45205</v>
      </c>
      <c r="J350" s="179">
        <v>45205</v>
      </c>
      <c r="K350" s="178">
        <v>249.05</v>
      </c>
    </row>
    <row r="351" spans="1:11" ht="38.25">
      <c r="A351" s="174" t="s">
        <v>3954</v>
      </c>
      <c r="B351" s="175" t="s">
        <v>5528</v>
      </c>
      <c r="C351" s="176" t="s">
        <v>5529</v>
      </c>
      <c r="D351" s="175" t="s">
        <v>3955</v>
      </c>
      <c r="E351" s="177" t="s">
        <v>708</v>
      </c>
      <c r="F351" s="175" t="s">
        <v>3364</v>
      </c>
      <c r="G351" s="175" t="s">
        <v>3364</v>
      </c>
      <c r="H351" s="178">
        <v>254.1</v>
      </c>
      <c r="I351" s="179">
        <v>45205</v>
      </c>
      <c r="J351" s="179">
        <v>45205</v>
      </c>
      <c r="K351" s="178">
        <v>254.1</v>
      </c>
    </row>
    <row r="352" spans="1:11" ht="25.5">
      <c r="A352" s="174" t="s">
        <v>3956</v>
      </c>
      <c r="B352" s="175" t="s">
        <v>5528</v>
      </c>
      <c r="C352" s="176" t="s">
        <v>5529</v>
      </c>
      <c r="D352" s="175" t="s">
        <v>3957</v>
      </c>
      <c r="E352" s="177" t="s">
        <v>708</v>
      </c>
      <c r="F352" s="175" t="s">
        <v>3526</v>
      </c>
      <c r="G352" s="175" t="s">
        <v>3526</v>
      </c>
      <c r="H352" s="178">
        <v>1055</v>
      </c>
      <c r="I352" s="179">
        <v>45212</v>
      </c>
      <c r="J352" s="179">
        <v>45212</v>
      </c>
      <c r="K352" s="178">
        <v>1055</v>
      </c>
    </row>
    <row r="353" spans="1:11" ht="25.5">
      <c r="A353" s="174" t="s">
        <v>3958</v>
      </c>
      <c r="B353" s="175" t="s">
        <v>5528</v>
      </c>
      <c r="C353" s="176" t="s">
        <v>5529</v>
      </c>
      <c r="D353" s="175" t="s">
        <v>3959</v>
      </c>
      <c r="E353" s="177" t="s">
        <v>708</v>
      </c>
      <c r="F353" s="175" t="s">
        <v>3526</v>
      </c>
      <c r="G353" s="175" t="s">
        <v>3526</v>
      </c>
      <c r="H353" s="178">
        <v>229.9</v>
      </c>
      <c r="I353" s="179">
        <v>45215</v>
      </c>
      <c r="J353" s="179">
        <v>45215</v>
      </c>
      <c r="K353" s="178">
        <v>229.9</v>
      </c>
    </row>
    <row r="354" spans="1:11" ht="25.5">
      <c r="A354" s="174" t="s">
        <v>3960</v>
      </c>
      <c r="B354" s="175" t="s">
        <v>5528</v>
      </c>
      <c r="C354" s="176" t="s">
        <v>5529</v>
      </c>
      <c r="D354" s="175" t="s">
        <v>3447</v>
      </c>
      <c r="E354" s="177" t="s">
        <v>708</v>
      </c>
      <c r="F354" s="175" t="s">
        <v>3421</v>
      </c>
      <c r="G354" s="175" t="s">
        <v>3421</v>
      </c>
      <c r="H354" s="178">
        <v>117</v>
      </c>
      <c r="I354" s="179">
        <v>45215</v>
      </c>
      <c r="J354" s="179">
        <v>45215</v>
      </c>
      <c r="K354" s="178">
        <v>117</v>
      </c>
    </row>
    <row r="355" spans="1:11" ht="25.5">
      <c r="A355" s="174" t="s">
        <v>3961</v>
      </c>
      <c r="B355" s="175" t="s">
        <v>5528</v>
      </c>
      <c r="C355" s="176" t="s">
        <v>5529</v>
      </c>
      <c r="D355" s="175" t="s">
        <v>3962</v>
      </c>
      <c r="E355" s="177" t="s">
        <v>708</v>
      </c>
      <c r="F355" s="175" t="s">
        <v>3391</v>
      </c>
      <c r="G355" s="175" t="s">
        <v>3391</v>
      </c>
      <c r="H355" s="178">
        <v>107.5</v>
      </c>
      <c r="I355" s="179">
        <v>45215</v>
      </c>
      <c r="J355" s="179">
        <v>45215</v>
      </c>
      <c r="K355" s="178">
        <v>107.5</v>
      </c>
    </row>
    <row r="356" spans="1:11" ht="25.5">
      <c r="A356" s="174" t="s">
        <v>3963</v>
      </c>
      <c r="B356" s="175" t="s">
        <v>5528</v>
      </c>
      <c r="C356" s="176" t="s">
        <v>5529</v>
      </c>
      <c r="D356" s="175" t="s">
        <v>3354</v>
      </c>
      <c r="E356" s="177" t="s">
        <v>708</v>
      </c>
      <c r="F356" s="175" t="s">
        <v>3305</v>
      </c>
      <c r="G356" s="175" t="s">
        <v>3305</v>
      </c>
      <c r="H356" s="178">
        <v>217.21</v>
      </c>
      <c r="I356" s="179">
        <v>45215</v>
      </c>
      <c r="J356" s="179">
        <v>45215</v>
      </c>
      <c r="K356" s="178">
        <v>217.21</v>
      </c>
    </row>
    <row r="357" spans="1:11" ht="25.5">
      <c r="A357" s="174" t="s">
        <v>3964</v>
      </c>
      <c r="B357" s="175" t="s">
        <v>5528</v>
      </c>
      <c r="C357" s="176" t="s">
        <v>5529</v>
      </c>
      <c r="D357" s="175" t="s">
        <v>3307</v>
      </c>
      <c r="E357" s="177" t="s">
        <v>708</v>
      </c>
      <c r="F357" s="175" t="s">
        <v>3308</v>
      </c>
      <c r="G357" s="175" t="s">
        <v>3308</v>
      </c>
      <c r="H357" s="178">
        <v>7023.36</v>
      </c>
      <c r="I357" s="179">
        <v>45215</v>
      </c>
      <c r="J357" s="179">
        <v>45215</v>
      </c>
      <c r="K357" s="178">
        <v>7023.36</v>
      </c>
    </row>
    <row r="358" spans="1:11" ht="25.5">
      <c r="A358" s="174" t="s">
        <v>3965</v>
      </c>
      <c r="B358" s="175" t="s">
        <v>5528</v>
      </c>
      <c r="C358" s="176" t="s">
        <v>5529</v>
      </c>
      <c r="D358" s="175" t="s">
        <v>3966</v>
      </c>
      <c r="E358" s="177" t="s">
        <v>708</v>
      </c>
      <c r="F358" s="175" t="s">
        <v>3373</v>
      </c>
      <c r="G358" s="175" t="s">
        <v>3373</v>
      </c>
      <c r="H358" s="178">
        <v>212</v>
      </c>
      <c r="I358" s="179">
        <v>45215</v>
      </c>
      <c r="J358" s="179">
        <v>45215</v>
      </c>
      <c r="K358" s="178">
        <v>212</v>
      </c>
    </row>
    <row r="359" spans="1:11" ht="25.5">
      <c r="A359" s="174" t="s">
        <v>3967</v>
      </c>
      <c r="B359" s="175" t="s">
        <v>5528</v>
      </c>
      <c r="C359" s="176" t="s">
        <v>5529</v>
      </c>
      <c r="D359" s="175" t="s">
        <v>3968</v>
      </c>
      <c r="E359" s="177" t="s">
        <v>708</v>
      </c>
      <c r="F359" s="175" t="s">
        <v>3343</v>
      </c>
      <c r="G359" s="175" t="s">
        <v>3343</v>
      </c>
      <c r="H359" s="178">
        <v>6.8</v>
      </c>
      <c r="I359" s="179">
        <v>45218</v>
      </c>
      <c r="J359" s="179">
        <v>45218</v>
      </c>
      <c r="K359" s="178">
        <v>6.8</v>
      </c>
    </row>
    <row r="360" spans="1:11" ht="25.5">
      <c r="A360" s="174" t="s">
        <v>3969</v>
      </c>
      <c r="B360" s="175" t="s">
        <v>5528</v>
      </c>
      <c r="C360" s="176" t="s">
        <v>5529</v>
      </c>
      <c r="D360" s="175" t="s">
        <v>3970</v>
      </c>
      <c r="E360" s="177" t="s">
        <v>708</v>
      </c>
      <c r="F360" s="175" t="s">
        <v>3412</v>
      </c>
      <c r="G360" s="175" t="s">
        <v>3412</v>
      </c>
      <c r="H360" s="178">
        <v>50</v>
      </c>
      <c r="I360" s="179">
        <v>45218</v>
      </c>
      <c r="J360" s="179">
        <v>45218</v>
      </c>
      <c r="K360" s="178">
        <v>50</v>
      </c>
    </row>
    <row r="361" spans="1:11" ht="38.25">
      <c r="A361" s="174" t="s">
        <v>3971</v>
      </c>
      <c r="B361" s="175" t="s">
        <v>5528</v>
      </c>
      <c r="C361" s="176" t="s">
        <v>5529</v>
      </c>
      <c r="D361" s="175" t="s">
        <v>3401</v>
      </c>
      <c r="E361" s="177" t="s">
        <v>708</v>
      </c>
      <c r="F361" s="175" t="s">
        <v>3402</v>
      </c>
      <c r="G361" s="175" t="s">
        <v>3402</v>
      </c>
      <c r="H361" s="178">
        <v>499.96</v>
      </c>
      <c r="I361" s="179">
        <v>45219</v>
      </c>
      <c r="J361" s="179">
        <v>45219</v>
      </c>
      <c r="K361" s="178">
        <v>499.96</v>
      </c>
    </row>
    <row r="362" spans="1:11" ht="25.5">
      <c r="A362" s="174" t="s">
        <v>3972</v>
      </c>
      <c r="B362" s="175" t="s">
        <v>5528</v>
      </c>
      <c r="C362" s="176" t="s">
        <v>5529</v>
      </c>
      <c r="D362" s="175" t="s">
        <v>3550</v>
      </c>
      <c r="E362" s="177" t="s">
        <v>708</v>
      </c>
      <c r="F362" s="175" t="s">
        <v>3973</v>
      </c>
      <c r="G362" s="175" t="s">
        <v>3973</v>
      </c>
      <c r="H362" s="178">
        <v>5240</v>
      </c>
      <c r="I362" s="179">
        <v>45222</v>
      </c>
      <c r="J362" s="179">
        <v>45222</v>
      </c>
      <c r="K362" s="178">
        <v>5240</v>
      </c>
    </row>
    <row r="363" spans="1:11" ht="25.5">
      <c r="A363" s="174" t="s">
        <v>3974</v>
      </c>
      <c r="B363" s="175" t="s">
        <v>5528</v>
      </c>
      <c r="C363" s="176" t="s">
        <v>5529</v>
      </c>
      <c r="D363" s="175" t="s">
        <v>3957</v>
      </c>
      <c r="E363" s="177" t="s">
        <v>708</v>
      </c>
      <c r="F363" s="175" t="s">
        <v>3394</v>
      </c>
      <c r="G363" s="175" t="s">
        <v>3394</v>
      </c>
      <c r="H363" s="178">
        <v>178.5</v>
      </c>
      <c r="I363" s="179">
        <v>45222</v>
      </c>
      <c r="J363" s="179">
        <v>45222</v>
      </c>
      <c r="K363" s="178">
        <v>178.5</v>
      </c>
    </row>
    <row r="364" spans="1:11" ht="25.5">
      <c r="A364" s="174" t="s">
        <v>3975</v>
      </c>
      <c r="B364" s="175" t="s">
        <v>5528</v>
      </c>
      <c r="C364" s="176" t="s">
        <v>5529</v>
      </c>
      <c r="D364" s="175" t="s">
        <v>3684</v>
      </c>
      <c r="E364" s="177" t="s">
        <v>708</v>
      </c>
      <c r="F364" s="175" t="s">
        <v>3314</v>
      </c>
      <c r="G364" s="175" t="s">
        <v>3314</v>
      </c>
      <c r="H364" s="178">
        <v>120</v>
      </c>
      <c r="I364" s="179">
        <v>45223</v>
      </c>
      <c r="J364" s="179">
        <v>45223</v>
      </c>
      <c r="K364" s="178">
        <v>120</v>
      </c>
    </row>
    <row r="365" spans="1:11" ht="25.5">
      <c r="A365" s="174" t="s">
        <v>3976</v>
      </c>
      <c r="B365" s="175" t="s">
        <v>5528</v>
      </c>
      <c r="C365" s="176" t="s">
        <v>5529</v>
      </c>
      <c r="D365" s="175" t="s">
        <v>3977</v>
      </c>
      <c r="E365" s="177" t="s">
        <v>708</v>
      </c>
      <c r="F365" s="175" t="s">
        <v>3355</v>
      </c>
      <c r="G365" s="175" t="s">
        <v>3355</v>
      </c>
      <c r="H365" s="178">
        <v>984</v>
      </c>
      <c r="I365" s="179">
        <v>45223</v>
      </c>
      <c r="J365" s="179">
        <v>45223</v>
      </c>
      <c r="K365" s="178">
        <v>984</v>
      </c>
    </row>
    <row r="366" spans="1:11" ht="25.5">
      <c r="A366" s="174" t="s">
        <v>3978</v>
      </c>
      <c r="B366" s="175" t="s">
        <v>5528</v>
      </c>
      <c r="C366" s="176" t="s">
        <v>5529</v>
      </c>
      <c r="D366" s="175" t="s">
        <v>3979</v>
      </c>
      <c r="E366" s="177" t="s">
        <v>708</v>
      </c>
      <c r="F366" s="175" t="s">
        <v>3430</v>
      </c>
      <c r="G366" s="175" t="s">
        <v>3430</v>
      </c>
      <c r="H366" s="178">
        <v>443.28</v>
      </c>
      <c r="I366" s="179">
        <v>45223</v>
      </c>
      <c r="J366" s="179">
        <v>45223</v>
      </c>
      <c r="K366" s="178">
        <v>443.28</v>
      </c>
    </row>
    <row r="367" spans="1:11" ht="25.5">
      <c r="A367" s="174" t="s">
        <v>3980</v>
      </c>
      <c r="B367" s="175" t="s">
        <v>5528</v>
      </c>
      <c r="C367" s="176" t="s">
        <v>5529</v>
      </c>
      <c r="D367" s="175" t="s">
        <v>3981</v>
      </c>
      <c r="E367" s="177" t="s">
        <v>708</v>
      </c>
      <c r="F367" s="175" t="s">
        <v>3376</v>
      </c>
      <c r="G367" s="175" t="s">
        <v>3376</v>
      </c>
      <c r="H367" s="178">
        <v>190</v>
      </c>
      <c r="I367" s="179">
        <v>45224</v>
      </c>
      <c r="J367" s="179">
        <v>45224</v>
      </c>
      <c r="K367" s="178">
        <v>190</v>
      </c>
    </row>
    <row r="368" spans="1:11" ht="25.5">
      <c r="A368" s="174" t="s">
        <v>3982</v>
      </c>
      <c r="B368" s="175" t="s">
        <v>5528</v>
      </c>
      <c r="C368" s="176" t="s">
        <v>5529</v>
      </c>
      <c r="D368" s="175" t="s">
        <v>3983</v>
      </c>
      <c r="E368" s="177" t="s">
        <v>708</v>
      </c>
      <c r="F368" s="175" t="s">
        <v>3412</v>
      </c>
      <c r="G368" s="175" t="s">
        <v>3412</v>
      </c>
      <c r="H368" s="178">
        <v>100</v>
      </c>
      <c r="I368" s="179">
        <v>45224</v>
      </c>
      <c r="J368" s="179">
        <v>45224</v>
      </c>
      <c r="K368" s="178">
        <v>100</v>
      </c>
    </row>
    <row r="369" spans="1:11" ht="25.5">
      <c r="A369" s="174" t="s">
        <v>3984</v>
      </c>
      <c r="B369" s="175" t="s">
        <v>5528</v>
      </c>
      <c r="C369" s="176" t="s">
        <v>5529</v>
      </c>
      <c r="D369" s="175" t="s">
        <v>3985</v>
      </c>
      <c r="E369" s="177" t="s">
        <v>708</v>
      </c>
      <c r="F369" s="175" t="s">
        <v>3355</v>
      </c>
      <c r="G369" s="175" t="s">
        <v>3355</v>
      </c>
      <c r="H369" s="178">
        <v>315</v>
      </c>
      <c r="I369" s="179">
        <v>45224</v>
      </c>
      <c r="J369" s="179">
        <v>45224</v>
      </c>
      <c r="K369" s="178">
        <v>315</v>
      </c>
    </row>
    <row r="370" spans="1:11" ht="25.5">
      <c r="A370" s="174" t="s">
        <v>3986</v>
      </c>
      <c r="B370" s="175" t="s">
        <v>5528</v>
      </c>
      <c r="C370" s="176" t="s">
        <v>5529</v>
      </c>
      <c r="D370" s="175" t="s">
        <v>3378</v>
      </c>
      <c r="E370" s="177" t="s">
        <v>708</v>
      </c>
      <c r="F370" s="175" t="s">
        <v>3305</v>
      </c>
      <c r="G370" s="175" t="s">
        <v>3305</v>
      </c>
      <c r="H370" s="178">
        <v>127.05</v>
      </c>
      <c r="I370" s="179">
        <v>45225</v>
      </c>
      <c r="J370" s="179">
        <v>45225</v>
      </c>
      <c r="K370" s="178">
        <v>127.05</v>
      </c>
    </row>
    <row r="371" spans="1:11" ht="25.5">
      <c r="A371" s="174" t="s">
        <v>3987</v>
      </c>
      <c r="B371" s="175" t="s">
        <v>5528</v>
      </c>
      <c r="C371" s="176" t="s">
        <v>5529</v>
      </c>
      <c r="D371" s="175" t="s">
        <v>3462</v>
      </c>
      <c r="E371" s="177" t="s">
        <v>708</v>
      </c>
      <c r="F371" s="175" t="s">
        <v>3376</v>
      </c>
      <c r="G371" s="175" t="s">
        <v>3376</v>
      </c>
      <c r="H371" s="178">
        <v>532.73</v>
      </c>
      <c r="I371" s="179">
        <v>45225</v>
      </c>
      <c r="J371" s="179">
        <v>45225</v>
      </c>
      <c r="K371" s="178">
        <v>532.73</v>
      </c>
    </row>
    <row r="372" spans="1:11" ht="25.5">
      <c r="A372" s="174" t="s">
        <v>3988</v>
      </c>
      <c r="B372" s="175" t="s">
        <v>5528</v>
      </c>
      <c r="C372" s="176" t="s">
        <v>5529</v>
      </c>
      <c r="D372" s="175" t="s">
        <v>3453</v>
      </c>
      <c r="E372" s="177" t="s">
        <v>708</v>
      </c>
      <c r="F372" s="175" t="s">
        <v>3454</v>
      </c>
      <c r="G372" s="175" t="s">
        <v>3454</v>
      </c>
      <c r="H372" s="178">
        <v>472</v>
      </c>
      <c r="I372" s="179">
        <v>45225</v>
      </c>
      <c r="J372" s="179">
        <v>45225</v>
      </c>
      <c r="K372" s="178">
        <v>472</v>
      </c>
    </row>
    <row r="373" spans="1:11" ht="25.5">
      <c r="A373" s="174" t="s">
        <v>3989</v>
      </c>
      <c r="B373" s="175" t="s">
        <v>5528</v>
      </c>
      <c r="C373" s="176" t="s">
        <v>5529</v>
      </c>
      <c r="D373" s="175" t="s">
        <v>3445</v>
      </c>
      <c r="E373" s="177" t="s">
        <v>708</v>
      </c>
      <c r="F373" s="175" t="s">
        <v>856</v>
      </c>
      <c r="G373" s="175" t="s">
        <v>856</v>
      </c>
      <c r="H373" s="178">
        <v>2519.5</v>
      </c>
      <c r="I373" s="179">
        <v>45225</v>
      </c>
      <c r="J373" s="179">
        <v>45225</v>
      </c>
      <c r="K373" s="178">
        <v>2519.5</v>
      </c>
    </row>
    <row r="374" spans="1:11" ht="25.5">
      <c r="A374" s="174" t="s">
        <v>3990</v>
      </c>
      <c r="B374" s="175" t="s">
        <v>5528</v>
      </c>
      <c r="C374" s="176" t="s">
        <v>5529</v>
      </c>
      <c r="D374" s="175" t="s">
        <v>3991</v>
      </c>
      <c r="E374" s="177" t="s">
        <v>708</v>
      </c>
      <c r="F374" s="175" t="s">
        <v>3421</v>
      </c>
      <c r="G374" s="175" t="s">
        <v>3421</v>
      </c>
      <c r="H374" s="178">
        <v>1500</v>
      </c>
      <c r="I374" s="179">
        <v>45225</v>
      </c>
      <c r="J374" s="179">
        <v>45225</v>
      </c>
      <c r="K374" s="178">
        <v>1500</v>
      </c>
    </row>
    <row r="375" spans="1:11" ht="25.5">
      <c r="A375" s="174" t="s">
        <v>3992</v>
      </c>
      <c r="B375" s="175" t="s">
        <v>5528</v>
      </c>
      <c r="C375" s="176" t="s">
        <v>5529</v>
      </c>
      <c r="D375" s="175" t="s">
        <v>3354</v>
      </c>
      <c r="E375" s="177" t="s">
        <v>708</v>
      </c>
      <c r="F375" s="175" t="s">
        <v>3540</v>
      </c>
      <c r="G375" s="175" t="s">
        <v>3540</v>
      </c>
      <c r="H375" s="178">
        <v>1273.1500000000001</v>
      </c>
      <c r="I375" s="179">
        <v>45230</v>
      </c>
      <c r="J375" s="179">
        <v>45230</v>
      </c>
      <c r="K375" s="178">
        <v>1273.1500000000001</v>
      </c>
    </row>
    <row r="376" spans="1:11" ht="25.5">
      <c r="A376" s="174" t="s">
        <v>3993</v>
      </c>
      <c r="B376" s="175" t="s">
        <v>5528</v>
      </c>
      <c r="C376" s="176" t="s">
        <v>5529</v>
      </c>
      <c r="D376" s="175" t="s">
        <v>3891</v>
      </c>
      <c r="E376" s="177" t="s">
        <v>708</v>
      </c>
      <c r="F376" s="175" t="s">
        <v>3412</v>
      </c>
      <c r="G376" s="175" t="s">
        <v>3412</v>
      </c>
      <c r="H376" s="178">
        <v>351</v>
      </c>
      <c r="I376" s="179">
        <v>45232</v>
      </c>
      <c r="J376" s="179">
        <v>45232</v>
      </c>
      <c r="K376" s="178">
        <v>351</v>
      </c>
    </row>
    <row r="377" spans="1:11" ht="25.5">
      <c r="A377" s="174" t="s">
        <v>3994</v>
      </c>
      <c r="B377" s="175" t="s">
        <v>5528</v>
      </c>
      <c r="C377" s="176" t="s">
        <v>5529</v>
      </c>
      <c r="D377" s="175" t="s">
        <v>3995</v>
      </c>
      <c r="E377" s="177" t="s">
        <v>708</v>
      </c>
      <c r="F377" s="175" t="s">
        <v>3588</v>
      </c>
      <c r="G377" s="175" t="s">
        <v>3588</v>
      </c>
      <c r="H377" s="178">
        <v>1304.4000000000001</v>
      </c>
      <c r="I377" s="179">
        <v>45232</v>
      </c>
      <c r="J377" s="179">
        <v>45232</v>
      </c>
      <c r="K377" s="178">
        <v>1304.4000000000001</v>
      </c>
    </row>
    <row r="378" spans="1:11" ht="25.5">
      <c r="A378" s="174" t="s">
        <v>3876</v>
      </c>
      <c r="B378" s="175" t="s">
        <v>5528</v>
      </c>
      <c r="C378" s="176" t="s">
        <v>5529</v>
      </c>
      <c r="D378" s="175" t="s">
        <v>3485</v>
      </c>
      <c r="E378" s="177" t="s">
        <v>708</v>
      </c>
      <c r="F378" s="175" t="s">
        <v>3486</v>
      </c>
      <c r="G378" s="175" t="s">
        <v>3486</v>
      </c>
      <c r="H378" s="178">
        <v>746.83</v>
      </c>
      <c r="I378" s="179">
        <v>45232</v>
      </c>
      <c r="J378" s="179">
        <v>45232</v>
      </c>
      <c r="K378" s="178">
        <v>746.83</v>
      </c>
    </row>
    <row r="379" spans="1:11" ht="25.5">
      <c r="A379" s="174" t="s">
        <v>3996</v>
      </c>
      <c r="B379" s="175" t="s">
        <v>5528</v>
      </c>
      <c r="C379" s="176" t="s">
        <v>5529</v>
      </c>
      <c r="D379" s="175" t="s">
        <v>3903</v>
      </c>
      <c r="E379" s="177" t="s">
        <v>708</v>
      </c>
      <c r="F379" s="175" t="s">
        <v>3305</v>
      </c>
      <c r="G379" s="175" t="s">
        <v>3305</v>
      </c>
      <c r="H379" s="178">
        <v>702.87</v>
      </c>
      <c r="I379" s="179">
        <v>45233</v>
      </c>
      <c r="J379" s="179">
        <v>45233</v>
      </c>
      <c r="K379" s="178">
        <v>702.87</v>
      </c>
    </row>
    <row r="380" spans="1:11" ht="25.5">
      <c r="A380" s="174" t="s">
        <v>3997</v>
      </c>
      <c r="B380" s="175" t="s">
        <v>5528</v>
      </c>
      <c r="C380" s="176" t="s">
        <v>5529</v>
      </c>
      <c r="D380" s="175" t="s">
        <v>3979</v>
      </c>
      <c r="E380" s="177" t="s">
        <v>708</v>
      </c>
      <c r="F380" s="175" t="s">
        <v>3430</v>
      </c>
      <c r="G380" s="175" t="s">
        <v>3430</v>
      </c>
      <c r="H380" s="178">
        <v>229.73</v>
      </c>
      <c r="I380" s="179">
        <v>45223</v>
      </c>
      <c r="J380" s="179">
        <v>45223</v>
      </c>
      <c r="K380" s="178">
        <v>229.73</v>
      </c>
    </row>
    <row r="381" spans="1:11" ht="25.5">
      <c r="A381" s="174" t="s">
        <v>3998</v>
      </c>
      <c r="B381" s="175" t="s">
        <v>5528</v>
      </c>
      <c r="C381" s="176" t="s">
        <v>5529</v>
      </c>
      <c r="D381" s="175" t="s">
        <v>3560</v>
      </c>
      <c r="E381" s="177" t="s">
        <v>708</v>
      </c>
      <c r="F381" s="175" t="s">
        <v>3376</v>
      </c>
      <c r="G381" s="175" t="s">
        <v>3376</v>
      </c>
      <c r="H381" s="178">
        <v>443.52</v>
      </c>
      <c r="I381" s="179">
        <v>45237</v>
      </c>
      <c r="J381" s="179">
        <v>45237</v>
      </c>
      <c r="K381" s="178">
        <v>443.52</v>
      </c>
    </row>
    <row r="382" spans="1:11" ht="38.25">
      <c r="A382" s="174" t="s">
        <v>3999</v>
      </c>
      <c r="B382" s="175" t="s">
        <v>5528</v>
      </c>
      <c r="C382" s="176" t="s">
        <v>5529</v>
      </c>
      <c r="D382" s="175" t="s">
        <v>4000</v>
      </c>
      <c r="E382" s="177" t="s">
        <v>708</v>
      </c>
      <c r="F382" s="175" t="s">
        <v>3364</v>
      </c>
      <c r="G382" s="175" t="s">
        <v>3364</v>
      </c>
      <c r="H382" s="178">
        <v>180</v>
      </c>
      <c r="I382" s="179">
        <v>45237</v>
      </c>
      <c r="J382" s="179">
        <v>45237</v>
      </c>
      <c r="K382" s="178">
        <v>180</v>
      </c>
    </row>
    <row r="383" spans="1:11" ht="25.5">
      <c r="A383" s="174" t="s">
        <v>4001</v>
      </c>
      <c r="B383" s="175" t="s">
        <v>5528</v>
      </c>
      <c r="C383" s="176" t="s">
        <v>5529</v>
      </c>
      <c r="D383" s="175" t="s">
        <v>4002</v>
      </c>
      <c r="E383" s="177" t="s">
        <v>708</v>
      </c>
      <c r="F383" s="175" t="s">
        <v>3343</v>
      </c>
      <c r="G383" s="175" t="s">
        <v>3343</v>
      </c>
      <c r="H383" s="178">
        <v>56.9</v>
      </c>
      <c r="I383" s="179">
        <v>45237</v>
      </c>
      <c r="J383" s="179">
        <v>45237</v>
      </c>
      <c r="K383" s="178">
        <v>56.9</v>
      </c>
    </row>
    <row r="384" spans="1:11" ht="25.5">
      <c r="A384" s="174" t="s">
        <v>4003</v>
      </c>
      <c r="B384" s="175" t="s">
        <v>5528</v>
      </c>
      <c r="C384" s="176" t="s">
        <v>5529</v>
      </c>
      <c r="D384" s="175" t="s">
        <v>4004</v>
      </c>
      <c r="E384" s="177" t="s">
        <v>708</v>
      </c>
      <c r="F384" s="175" t="s">
        <v>4005</v>
      </c>
      <c r="G384" s="175" t="s">
        <v>4005</v>
      </c>
      <c r="H384" s="178">
        <v>740</v>
      </c>
      <c r="I384" s="179">
        <v>45243</v>
      </c>
      <c r="J384" s="179">
        <v>45243</v>
      </c>
      <c r="K384" s="178">
        <v>740</v>
      </c>
    </row>
    <row r="385" spans="1:11" ht="25.5">
      <c r="A385" s="174" t="s">
        <v>4006</v>
      </c>
      <c r="B385" s="175" t="s">
        <v>5528</v>
      </c>
      <c r="C385" s="176" t="s">
        <v>5529</v>
      </c>
      <c r="D385" s="175" t="s">
        <v>3354</v>
      </c>
      <c r="E385" s="177" t="s">
        <v>708</v>
      </c>
      <c r="F385" s="175" t="s">
        <v>3305</v>
      </c>
      <c r="G385" s="175" t="s">
        <v>3305</v>
      </c>
      <c r="H385" s="178">
        <v>419.67</v>
      </c>
      <c r="I385" s="179">
        <v>45243</v>
      </c>
      <c r="J385" s="179">
        <v>45243</v>
      </c>
      <c r="K385" s="178">
        <v>419.67</v>
      </c>
    </row>
    <row r="386" spans="1:11" ht="25.5">
      <c r="A386" s="174" t="s">
        <v>4007</v>
      </c>
      <c r="B386" s="175" t="s">
        <v>5528</v>
      </c>
      <c r="C386" s="176" t="s">
        <v>5529</v>
      </c>
      <c r="D386" s="175" t="s">
        <v>3354</v>
      </c>
      <c r="E386" s="177" t="s">
        <v>708</v>
      </c>
      <c r="F386" s="175" t="s">
        <v>3355</v>
      </c>
      <c r="G386" s="175" t="s">
        <v>3355</v>
      </c>
      <c r="H386" s="178">
        <v>959.73</v>
      </c>
      <c r="I386" s="179">
        <v>45243</v>
      </c>
      <c r="J386" s="179">
        <v>45243</v>
      </c>
      <c r="K386" s="178">
        <v>959.73</v>
      </c>
    </row>
    <row r="387" spans="1:11" ht="25.5">
      <c r="A387" s="174" t="s">
        <v>4008</v>
      </c>
      <c r="B387" s="175" t="s">
        <v>5528</v>
      </c>
      <c r="C387" s="176" t="s">
        <v>5529</v>
      </c>
      <c r="D387" s="175" t="s">
        <v>4009</v>
      </c>
      <c r="E387" s="177" t="s">
        <v>708</v>
      </c>
      <c r="F387" s="175" t="s">
        <v>3412</v>
      </c>
      <c r="G387" s="175" t="s">
        <v>3412</v>
      </c>
      <c r="H387" s="178">
        <v>56</v>
      </c>
      <c r="I387" s="179">
        <v>45244</v>
      </c>
      <c r="J387" s="179">
        <v>45244</v>
      </c>
      <c r="K387" s="178">
        <v>56</v>
      </c>
    </row>
    <row r="388" spans="1:11" ht="25.5">
      <c r="A388" s="174" t="s">
        <v>4010</v>
      </c>
      <c r="B388" s="175" t="s">
        <v>5528</v>
      </c>
      <c r="C388" s="176" t="s">
        <v>5529</v>
      </c>
      <c r="D388" s="175" t="s">
        <v>3363</v>
      </c>
      <c r="E388" s="177" t="s">
        <v>708</v>
      </c>
      <c r="F388" s="175" t="s">
        <v>3433</v>
      </c>
      <c r="G388" s="175" t="s">
        <v>3433</v>
      </c>
      <c r="H388" s="178">
        <v>1437.5</v>
      </c>
      <c r="I388" s="179">
        <v>45244</v>
      </c>
      <c r="J388" s="179">
        <v>45244</v>
      </c>
      <c r="K388" s="178">
        <v>1437.5</v>
      </c>
    </row>
    <row r="389" spans="1:11" ht="25.5">
      <c r="A389" s="174" t="s">
        <v>4011</v>
      </c>
      <c r="B389" s="175" t="s">
        <v>5528</v>
      </c>
      <c r="C389" s="176" t="s">
        <v>5529</v>
      </c>
      <c r="D389" s="175" t="s">
        <v>3354</v>
      </c>
      <c r="E389" s="177" t="s">
        <v>708</v>
      </c>
      <c r="F389" s="175" t="s">
        <v>3540</v>
      </c>
      <c r="G389" s="175" t="s">
        <v>3540</v>
      </c>
      <c r="H389" s="178">
        <v>278.85000000000002</v>
      </c>
      <c r="I389" s="179">
        <v>45245</v>
      </c>
      <c r="J389" s="179">
        <v>45245</v>
      </c>
      <c r="K389" s="178">
        <v>278.85000000000002</v>
      </c>
    </row>
    <row r="390" spans="1:11" ht="25.5">
      <c r="A390" s="174" t="s">
        <v>4012</v>
      </c>
      <c r="B390" s="175" t="s">
        <v>5528</v>
      </c>
      <c r="C390" s="176" t="s">
        <v>5529</v>
      </c>
      <c r="D390" s="175" t="s">
        <v>3858</v>
      </c>
      <c r="E390" s="177" t="s">
        <v>708</v>
      </c>
      <c r="F390" s="175" t="s">
        <v>3391</v>
      </c>
      <c r="G390" s="175" t="s">
        <v>3391</v>
      </c>
      <c r="H390" s="178">
        <v>670.9</v>
      </c>
      <c r="I390" s="179">
        <v>45246</v>
      </c>
      <c r="J390" s="179">
        <v>45246</v>
      </c>
      <c r="K390" s="178">
        <v>670.9</v>
      </c>
    </row>
    <row r="391" spans="1:11" ht="25.5">
      <c r="A391" s="174" t="s">
        <v>4013</v>
      </c>
      <c r="B391" s="175" t="s">
        <v>5528</v>
      </c>
      <c r="C391" s="176" t="s">
        <v>5529</v>
      </c>
      <c r="D391" s="175" t="s">
        <v>3767</v>
      </c>
      <c r="E391" s="177" t="s">
        <v>708</v>
      </c>
      <c r="F391" s="175" t="s">
        <v>3412</v>
      </c>
      <c r="G391" s="175" t="s">
        <v>3412</v>
      </c>
      <c r="H391" s="178">
        <v>27</v>
      </c>
      <c r="I391" s="179">
        <v>45246</v>
      </c>
      <c r="J391" s="179">
        <v>45246</v>
      </c>
      <c r="K391" s="178">
        <v>27</v>
      </c>
    </row>
    <row r="392" spans="1:11" ht="25.5">
      <c r="A392" s="174" t="s">
        <v>4014</v>
      </c>
      <c r="B392" s="175" t="s">
        <v>5528</v>
      </c>
      <c r="C392" s="176" t="s">
        <v>5529</v>
      </c>
      <c r="D392" s="175" t="s">
        <v>4015</v>
      </c>
      <c r="E392" s="177" t="s">
        <v>708</v>
      </c>
      <c r="F392" s="175" t="s">
        <v>3428</v>
      </c>
      <c r="G392" s="175" t="s">
        <v>3428</v>
      </c>
      <c r="H392" s="178">
        <v>2500</v>
      </c>
      <c r="I392" s="179">
        <v>45237</v>
      </c>
      <c r="J392" s="179">
        <v>45237</v>
      </c>
      <c r="K392" s="178">
        <v>2500</v>
      </c>
    </row>
    <row r="393" spans="1:11" ht="25.5">
      <c r="A393" s="174" t="s">
        <v>4016</v>
      </c>
      <c r="B393" s="175" t="s">
        <v>5528</v>
      </c>
      <c r="C393" s="176" t="s">
        <v>5529</v>
      </c>
      <c r="D393" s="175" t="s">
        <v>4017</v>
      </c>
      <c r="E393" s="177" t="s">
        <v>708</v>
      </c>
      <c r="F393" s="175" t="s">
        <v>3322</v>
      </c>
      <c r="G393" s="175" t="s">
        <v>3322</v>
      </c>
      <c r="H393" s="178">
        <v>460</v>
      </c>
      <c r="I393" s="179">
        <v>45237</v>
      </c>
      <c r="J393" s="179">
        <v>45237</v>
      </c>
      <c r="K393" s="178">
        <v>460</v>
      </c>
    </row>
    <row r="394" spans="1:11" ht="25.5">
      <c r="A394" s="174" t="s">
        <v>4018</v>
      </c>
      <c r="B394" s="175" t="s">
        <v>5528</v>
      </c>
      <c r="C394" s="176" t="s">
        <v>5529</v>
      </c>
      <c r="D394" s="175" t="s">
        <v>4019</v>
      </c>
      <c r="E394" s="177" t="s">
        <v>708</v>
      </c>
      <c r="F394" s="175" t="s">
        <v>4020</v>
      </c>
      <c r="G394" s="175" t="s">
        <v>4020</v>
      </c>
      <c r="H394" s="178">
        <v>1300</v>
      </c>
      <c r="I394" s="179">
        <v>45237</v>
      </c>
      <c r="J394" s="179">
        <v>45237</v>
      </c>
      <c r="K394" s="178">
        <v>1300</v>
      </c>
    </row>
    <row r="395" spans="1:11" ht="25.5">
      <c r="A395" s="174" t="s">
        <v>4021</v>
      </c>
      <c r="B395" s="175" t="s">
        <v>5528</v>
      </c>
      <c r="C395" s="176" t="s">
        <v>5529</v>
      </c>
      <c r="D395" s="175" t="s">
        <v>4022</v>
      </c>
      <c r="E395" s="177" t="s">
        <v>708</v>
      </c>
      <c r="F395" s="175" t="s">
        <v>4023</v>
      </c>
      <c r="G395" s="175" t="s">
        <v>4023</v>
      </c>
      <c r="H395" s="178">
        <v>300</v>
      </c>
      <c r="I395" s="179">
        <v>44948</v>
      </c>
      <c r="J395" s="179">
        <v>44948</v>
      </c>
      <c r="K395" s="178">
        <v>300</v>
      </c>
    </row>
    <row r="396" spans="1:11" ht="25.5">
      <c r="A396" s="174" t="s">
        <v>4024</v>
      </c>
      <c r="B396" s="175" t="s">
        <v>5528</v>
      </c>
      <c r="C396" s="176" t="s">
        <v>5529</v>
      </c>
      <c r="D396" s="175" t="s">
        <v>3307</v>
      </c>
      <c r="E396" s="177" t="s">
        <v>708</v>
      </c>
      <c r="F396" s="175" t="s">
        <v>3308</v>
      </c>
      <c r="G396" s="175" t="s">
        <v>3308</v>
      </c>
      <c r="H396" s="178">
        <v>6890.67</v>
      </c>
      <c r="I396" s="179">
        <v>45251</v>
      </c>
      <c r="J396" s="179">
        <v>45251</v>
      </c>
      <c r="K396" s="178">
        <v>6890.67</v>
      </c>
    </row>
    <row r="397" spans="1:11" ht="25.5">
      <c r="A397" s="174" t="s">
        <v>4025</v>
      </c>
      <c r="B397" s="175" t="s">
        <v>5528</v>
      </c>
      <c r="C397" s="176" t="s">
        <v>5529</v>
      </c>
      <c r="D397" s="175" t="s">
        <v>4026</v>
      </c>
      <c r="E397" s="177" t="s">
        <v>708</v>
      </c>
      <c r="F397" s="175" t="s">
        <v>856</v>
      </c>
      <c r="G397" s="175" t="s">
        <v>856</v>
      </c>
      <c r="H397" s="178">
        <v>325.3</v>
      </c>
      <c r="I397" s="179">
        <v>45251</v>
      </c>
      <c r="J397" s="179">
        <v>45251</v>
      </c>
      <c r="K397" s="178">
        <v>325.3</v>
      </c>
    </row>
    <row r="398" spans="1:11" ht="25.5">
      <c r="A398" s="174" t="s">
        <v>4027</v>
      </c>
      <c r="B398" s="175" t="s">
        <v>5528</v>
      </c>
      <c r="C398" s="176" t="s">
        <v>5529</v>
      </c>
      <c r="D398" s="175" t="s">
        <v>4028</v>
      </c>
      <c r="E398" s="177" t="s">
        <v>708</v>
      </c>
      <c r="F398" s="175" t="s">
        <v>3305</v>
      </c>
      <c r="G398" s="175" t="s">
        <v>3305</v>
      </c>
      <c r="H398" s="178">
        <v>450.82</v>
      </c>
      <c r="I398" s="179">
        <v>45253</v>
      </c>
      <c r="J398" s="179">
        <v>45253</v>
      </c>
      <c r="K398" s="178">
        <v>450.82</v>
      </c>
    </row>
    <row r="399" spans="1:11" ht="25.5">
      <c r="A399" s="174" t="s">
        <v>4029</v>
      </c>
      <c r="B399" s="175" t="s">
        <v>5528</v>
      </c>
      <c r="C399" s="176" t="s">
        <v>5529</v>
      </c>
      <c r="D399" s="175" t="s">
        <v>3485</v>
      </c>
      <c r="E399" s="177" t="s">
        <v>708</v>
      </c>
      <c r="F399" s="175" t="s">
        <v>3486</v>
      </c>
      <c r="G399" s="175" t="s">
        <v>3486</v>
      </c>
      <c r="H399" s="178">
        <v>3457.5</v>
      </c>
      <c r="I399" s="179">
        <v>45253</v>
      </c>
      <c r="J399" s="179">
        <v>45253</v>
      </c>
      <c r="K399" s="178">
        <v>3457.5</v>
      </c>
    </row>
    <row r="400" spans="1:11" ht="25.5">
      <c r="A400" s="174" t="s">
        <v>4030</v>
      </c>
      <c r="B400" s="175" t="s">
        <v>5528</v>
      </c>
      <c r="C400" s="176" t="s">
        <v>5529</v>
      </c>
      <c r="D400" s="175" t="s">
        <v>4031</v>
      </c>
      <c r="E400" s="177" t="s">
        <v>708</v>
      </c>
      <c r="F400" s="175" t="s">
        <v>3832</v>
      </c>
      <c r="G400" s="175" t="s">
        <v>3832</v>
      </c>
      <c r="H400" s="178">
        <v>379.5</v>
      </c>
      <c r="I400" s="179">
        <v>45253</v>
      </c>
      <c r="J400" s="179">
        <v>45253</v>
      </c>
      <c r="K400" s="178">
        <v>379.5</v>
      </c>
    </row>
    <row r="401" spans="1:11" ht="25.5">
      <c r="A401" s="174" t="s">
        <v>4032</v>
      </c>
      <c r="B401" s="175" t="s">
        <v>5528</v>
      </c>
      <c r="C401" s="176" t="s">
        <v>5529</v>
      </c>
      <c r="D401" s="175" t="s">
        <v>4033</v>
      </c>
      <c r="E401" s="177" t="s">
        <v>708</v>
      </c>
      <c r="F401" s="175" t="s">
        <v>3588</v>
      </c>
      <c r="G401" s="175" t="s">
        <v>3588</v>
      </c>
      <c r="H401" s="178">
        <v>108.9</v>
      </c>
      <c r="I401" s="179">
        <v>45253</v>
      </c>
      <c r="J401" s="179">
        <v>45253</v>
      </c>
      <c r="K401" s="178">
        <v>108.9</v>
      </c>
    </row>
    <row r="402" spans="1:11" ht="25.5">
      <c r="A402" s="174" t="s">
        <v>4034</v>
      </c>
      <c r="B402" s="175" t="s">
        <v>5528</v>
      </c>
      <c r="C402" s="176" t="s">
        <v>5529</v>
      </c>
      <c r="D402" s="175" t="s">
        <v>3354</v>
      </c>
      <c r="E402" s="177" t="s">
        <v>708</v>
      </c>
      <c r="F402" s="175" t="s">
        <v>3305</v>
      </c>
      <c r="G402" s="175" t="s">
        <v>3305</v>
      </c>
      <c r="H402" s="178">
        <v>3249.59</v>
      </c>
      <c r="I402" s="179">
        <v>45254</v>
      </c>
      <c r="J402" s="179">
        <v>45254</v>
      </c>
      <c r="K402" s="178">
        <v>3249.59</v>
      </c>
    </row>
    <row r="403" spans="1:11" ht="25.5">
      <c r="A403" s="174" t="s">
        <v>4035</v>
      </c>
      <c r="B403" s="175" t="s">
        <v>5528</v>
      </c>
      <c r="C403" s="176" t="s">
        <v>5529</v>
      </c>
      <c r="D403" s="175" t="s">
        <v>3354</v>
      </c>
      <c r="E403" s="177" t="s">
        <v>708</v>
      </c>
      <c r="F403" s="175" t="s">
        <v>3355</v>
      </c>
      <c r="G403" s="175" t="s">
        <v>3355</v>
      </c>
      <c r="H403" s="178">
        <v>2194.37</v>
      </c>
      <c r="I403" s="179">
        <v>45254</v>
      </c>
      <c r="J403" s="179">
        <v>45254</v>
      </c>
      <c r="K403" s="178">
        <v>2194.37</v>
      </c>
    </row>
    <row r="404" spans="1:11" ht="25.5">
      <c r="A404" s="174" t="s">
        <v>4036</v>
      </c>
      <c r="B404" s="175" t="s">
        <v>5528</v>
      </c>
      <c r="C404" s="176" t="s">
        <v>5529</v>
      </c>
      <c r="D404" s="175" t="s">
        <v>4037</v>
      </c>
      <c r="E404" s="177" t="s">
        <v>708</v>
      </c>
      <c r="F404" s="175" t="s">
        <v>3343</v>
      </c>
      <c r="G404" s="175" t="s">
        <v>3343</v>
      </c>
      <c r="H404" s="178">
        <v>51</v>
      </c>
      <c r="I404" s="179">
        <v>45254</v>
      </c>
      <c r="J404" s="179">
        <v>45254</v>
      </c>
      <c r="K404" s="178">
        <v>51</v>
      </c>
    </row>
    <row r="405" spans="1:11" ht="25.5">
      <c r="A405" s="174" t="s">
        <v>4038</v>
      </c>
      <c r="B405" s="175" t="s">
        <v>5528</v>
      </c>
      <c r="C405" s="176" t="s">
        <v>5529</v>
      </c>
      <c r="D405" s="175" t="s">
        <v>3307</v>
      </c>
      <c r="E405" s="175" t="s">
        <v>708</v>
      </c>
      <c r="F405" s="175" t="s">
        <v>3308</v>
      </c>
      <c r="G405" s="175" t="s">
        <v>3308</v>
      </c>
      <c r="H405" s="182">
        <v>5981.4</v>
      </c>
      <c r="I405" s="183">
        <v>45254</v>
      </c>
      <c r="J405" s="183">
        <v>45254</v>
      </c>
      <c r="K405" s="182">
        <v>5981.4</v>
      </c>
    </row>
    <row r="406" spans="1:11" ht="25.5">
      <c r="A406" s="174" t="s">
        <v>4039</v>
      </c>
      <c r="B406" s="175" t="s">
        <v>5528</v>
      </c>
      <c r="C406" s="176" t="s">
        <v>5529</v>
      </c>
      <c r="D406" s="175" t="s">
        <v>3304</v>
      </c>
      <c r="E406" s="177" t="s">
        <v>708</v>
      </c>
      <c r="F406" s="175" t="s">
        <v>3305</v>
      </c>
      <c r="G406" s="175" t="s">
        <v>3305</v>
      </c>
      <c r="H406" s="178">
        <v>477.27</v>
      </c>
      <c r="I406" s="179">
        <v>45257</v>
      </c>
      <c r="J406" s="179">
        <v>45257</v>
      </c>
      <c r="K406" s="178">
        <v>477.27</v>
      </c>
    </row>
    <row r="407" spans="1:11" ht="25.5">
      <c r="A407" s="174" t="s">
        <v>4040</v>
      </c>
      <c r="B407" s="175" t="s">
        <v>5528</v>
      </c>
      <c r="C407" s="176" t="s">
        <v>5529</v>
      </c>
      <c r="D407" s="175" t="s">
        <v>3384</v>
      </c>
      <c r="E407" s="177" t="s">
        <v>708</v>
      </c>
      <c r="F407" s="175" t="s">
        <v>3743</v>
      </c>
      <c r="G407" s="175" t="s">
        <v>3743</v>
      </c>
      <c r="H407" s="178">
        <v>2530</v>
      </c>
      <c r="I407" s="179">
        <v>45257</v>
      </c>
      <c r="J407" s="179">
        <v>45257</v>
      </c>
      <c r="K407" s="178">
        <v>2530</v>
      </c>
    </row>
    <row r="408" spans="1:11" ht="25.5">
      <c r="A408" s="174" t="s">
        <v>4041</v>
      </c>
      <c r="B408" s="175" t="s">
        <v>5528</v>
      </c>
      <c r="C408" s="176" t="s">
        <v>5529</v>
      </c>
      <c r="D408" s="175" t="s">
        <v>3891</v>
      </c>
      <c r="E408" s="177" t="s">
        <v>708</v>
      </c>
      <c r="F408" s="175" t="s">
        <v>3412</v>
      </c>
      <c r="G408" s="175" t="s">
        <v>3412</v>
      </c>
      <c r="H408" s="178">
        <v>382</v>
      </c>
      <c r="I408" s="179">
        <v>45257</v>
      </c>
      <c r="J408" s="179">
        <v>45257</v>
      </c>
      <c r="K408" s="178">
        <v>382</v>
      </c>
    </row>
    <row r="409" spans="1:11" ht="25.5">
      <c r="A409" s="174" t="s">
        <v>4042</v>
      </c>
      <c r="B409" s="175" t="s">
        <v>5528</v>
      </c>
      <c r="C409" s="176" t="s">
        <v>5529</v>
      </c>
      <c r="D409" s="175" t="s">
        <v>4043</v>
      </c>
      <c r="E409" s="177" t="s">
        <v>708</v>
      </c>
      <c r="F409" s="175" t="s">
        <v>3421</v>
      </c>
      <c r="G409" s="175" t="s">
        <v>3421</v>
      </c>
      <c r="H409" s="178">
        <v>190</v>
      </c>
      <c r="I409" s="179">
        <v>45257</v>
      </c>
      <c r="J409" s="179">
        <v>45257</v>
      </c>
      <c r="K409" s="178">
        <v>190</v>
      </c>
    </row>
    <row r="410" spans="1:11" ht="25.5">
      <c r="A410" s="174" t="s">
        <v>4044</v>
      </c>
      <c r="B410" s="175" t="s">
        <v>5528</v>
      </c>
      <c r="C410" s="176" t="s">
        <v>5529</v>
      </c>
      <c r="D410" s="175" t="s">
        <v>3957</v>
      </c>
      <c r="E410" s="177" t="s">
        <v>708</v>
      </c>
      <c r="F410" s="175" t="s">
        <v>3394</v>
      </c>
      <c r="G410" s="175" t="s">
        <v>3394</v>
      </c>
      <c r="H410" s="178">
        <v>29.27</v>
      </c>
      <c r="I410" s="179">
        <v>45260</v>
      </c>
      <c r="J410" s="179">
        <v>45260</v>
      </c>
      <c r="K410" s="178">
        <v>29.27</v>
      </c>
    </row>
    <row r="411" spans="1:11" ht="25.5">
      <c r="A411" s="174" t="s">
        <v>4045</v>
      </c>
      <c r="B411" s="175" t="s">
        <v>5528</v>
      </c>
      <c r="C411" s="176" t="s">
        <v>5529</v>
      </c>
      <c r="D411" s="175" t="s">
        <v>4046</v>
      </c>
      <c r="E411" s="177" t="s">
        <v>708</v>
      </c>
      <c r="F411" s="175" t="s">
        <v>3376</v>
      </c>
      <c r="G411" s="175" t="s">
        <v>3376</v>
      </c>
      <c r="H411" s="178">
        <v>134.13999999999999</v>
      </c>
      <c r="I411" s="179">
        <v>45260</v>
      </c>
      <c r="J411" s="179">
        <v>45260</v>
      </c>
      <c r="K411" s="178">
        <v>134.13999999999999</v>
      </c>
    </row>
    <row r="412" spans="1:11" ht="25.5">
      <c r="A412" s="174" t="s">
        <v>4047</v>
      </c>
      <c r="B412" s="175" t="s">
        <v>5528</v>
      </c>
      <c r="C412" s="176" t="s">
        <v>5529</v>
      </c>
      <c r="D412" s="175" t="s">
        <v>4048</v>
      </c>
      <c r="E412" s="177" t="s">
        <v>708</v>
      </c>
      <c r="F412" s="175" t="s">
        <v>3337</v>
      </c>
      <c r="G412" s="175" t="s">
        <v>3337</v>
      </c>
      <c r="H412" s="178">
        <v>120</v>
      </c>
      <c r="I412" s="179">
        <v>45264</v>
      </c>
      <c r="J412" s="179">
        <v>45264</v>
      </c>
      <c r="K412" s="178">
        <v>120</v>
      </c>
    </row>
    <row r="413" spans="1:11" ht="25.5">
      <c r="A413" s="174" t="s">
        <v>4049</v>
      </c>
      <c r="B413" s="175" t="s">
        <v>5528</v>
      </c>
      <c r="C413" s="176" t="s">
        <v>5529</v>
      </c>
      <c r="D413" s="175" t="s">
        <v>3307</v>
      </c>
      <c r="E413" s="177" t="s">
        <v>708</v>
      </c>
      <c r="F413" s="175" t="s">
        <v>3308</v>
      </c>
      <c r="G413" s="175" t="s">
        <v>3308</v>
      </c>
      <c r="H413" s="178">
        <v>5906.44</v>
      </c>
      <c r="I413" s="179">
        <v>45264</v>
      </c>
      <c r="J413" s="179">
        <v>45264</v>
      </c>
      <c r="K413" s="178">
        <v>5906.44</v>
      </c>
    </row>
    <row r="414" spans="1:11" ht="25.5">
      <c r="A414" s="174" t="s">
        <v>4050</v>
      </c>
      <c r="B414" s="175" t="s">
        <v>5528</v>
      </c>
      <c r="C414" s="176" t="s">
        <v>5529</v>
      </c>
      <c r="D414" s="175" t="s">
        <v>3567</v>
      </c>
      <c r="E414" s="177" t="s">
        <v>708</v>
      </c>
      <c r="F414" s="175" t="s">
        <v>3391</v>
      </c>
      <c r="G414" s="175" t="s">
        <v>3391</v>
      </c>
      <c r="H414" s="178">
        <v>127.7</v>
      </c>
      <c r="I414" s="179">
        <v>45265</v>
      </c>
      <c r="J414" s="179">
        <v>45265</v>
      </c>
      <c r="K414" s="178">
        <v>127.7</v>
      </c>
    </row>
    <row r="415" spans="1:11" ht="25.5">
      <c r="A415" s="174" t="s">
        <v>4051</v>
      </c>
      <c r="B415" s="175" t="s">
        <v>5528</v>
      </c>
      <c r="C415" s="176" t="s">
        <v>5529</v>
      </c>
      <c r="D415" s="175" t="s">
        <v>4052</v>
      </c>
      <c r="E415" s="177" t="s">
        <v>708</v>
      </c>
      <c r="F415" s="175" t="s">
        <v>3382</v>
      </c>
      <c r="G415" s="175" t="s">
        <v>3382</v>
      </c>
      <c r="H415" s="178">
        <v>1820.3</v>
      </c>
      <c r="I415" s="179">
        <v>45265</v>
      </c>
      <c r="J415" s="179">
        <v>45265</v>
      </c>
      <c r="K415" s="178">
        <v>1820.3</v>
      </c>
    </row>
    <row r="416" spans="1:11" ht="25.5">
      <c r="A416" s="174" t="s">
        <v>4053</v>
      </c>
      <c r="B416" s="175" t="s">
        <v>5528</v>
      </c>
      <c r="C416" s="176" t="s">
        <v>5529</v>
      </c>
      <c r="D416" s="175" t="s">
        <v>4054</v>
      </c>
      <c r="E416" s="177" t="s">
        <v>708</v>
      </c>
      <c r="F416" s="175" t="s">
        <v>3412</v>
      </c>
      <c r="G416" s="175" t="s">
        <v>3412</v>
      </c>
      <c r="H416" s="178">
        <v>40</v>
      </c>
      <c r="I416" s="179">
        <v>45266</v>
      </c>
      <c r="J416" s="179">
        <v>45266</v>
      </c>
      <c r="K416" s="178">
        <v>40</v>
      </c>
    </row>
    <row r="417" spans="1:11" ht="25.5">
      <c r="A417" s="174" t="s">
        <v>4055</v>
      </c>
      <c r="B417" s="175" t="s">
        <v>5528</v>
      </c>
      <c r="C417" s="176" t="s">
        <v>5529</v>
      </c>
      <c r="D417" s="175" t="s">
        <v>4056</v>
      </c>
      <c r="E417" s="177" t="s">
        <v>708</v>
      </c>
      <c r="F417" s="175" t="s">
        <v>3343</v>
      </c>
      <c r="G417" s="175" t="s">
        <v>3343</v>
      </c>
      <c r="H417" s="178">
        <v>3669.45</v>
      </c>
      <c r="I417" s="179">
        <v>45267</v>
      </c>
      <c r="J417" s="179">
        <v>45267</v>
      </c>
      <c r="K417" s="178">
        <v>3669.45</v>
      </c>
    </row>
    <row r="418" spans="1:11" ht="25.5">
      <c r="A418" s="174" t="s">
        <v>4057</v>
      </c>
      <c r="B418" s="175" t="s">
        <v>5528</v>
      </c>
      <c r="C418" s="176" t="s">
        <v>5529</v>
      </c>
      <c r="D418" s="175" t="s">
        <v>4058</v>
      </c>
      <c r="E418" s="175" t="s">
        <v>708</v>
      </c>
      <c r="F418" s="175" t="s">
        <v>4059</v>
      </c>
      <c r="G418" s="175" t="s">
        <v>4059</v>
      </c>
      <c r="H418" s="182">
        <v>400</v>
      </c>
      <c r="I418" s="183">
        <v>45267</v>
      </c>
      <c r="J418" s="183">
        <v>45267</v>
      </c>
      <c r="K418" s="182">
        <v>400</v>
      </c>
    </row>
    <row r="419" spans="1:11" ht="38.25">
      <c r="A419" s="174" t="s">
        <v>4060</v>
      </c>
      <c r="B419" s="175" t="s">
        <v>5528</v>
      </c>
      <c r="C419" s="176" t="s">
        <v>5529</v>
      </c>
      <c r="D419" s="175" t="s">
        <v>3307</v>
      </c>
      <c r="E419" s="175" t="s">
        <v>941</v>
      </c>
      <c r="F419" s="175" t="s">
        <v>3308</v>
      </c>
      <c r="G419" s="175" t="s">
        <v>3308</v>
      </c>
      <c r="H419" s="178">
        <v>6664.84</v>
      </c>
      <c r="I419" s="179">
        <v>45271</v>
      </c>
      <c r="J419" s="179">
        <v>45271</v>
      </c>
      <c r="K419" s="178">
        <v>6664.84</v>
      </c>
    </row>
    <row r="420" spans="1:11" ht="25.5">
      <c r="A420" s="174" t="s">
        <v>4061</v>
      </c>
      <c r="B420" s="175" t="s">
        <v>5528</v>
      </c>
      <c r="C420" s="176" t="s">
        <v>5529</v>
      </c>
      <c r="D420" s="175" t="s">
        <v>4062</v>
      </c>
      <c r="E420" s="177" t="s">
        <v>708</v>
      </c>
      <c r="F420" s="175" t="s">
        <v>3297</v>
      </c>
      <c r="G420" s="175" t="s">
        <v>3297</v>
      </c>
      <c r="H420" s="178">
        <v>247.62</v>
      </c>
      <c r="I420" s="179">
        <v>45271</v>
      </c>
      <c r="J420" s="179">
        <v>45271</v>
      </c>
      <c r="K420" s="178">
        <v>247.62</v>
      </c>
    </row>
    <row r="421" spans="1:11" ht="25.5">
      <c r="A421" s="174" t="s">
        <v>4063</v>
      </c>
      <c r="B421" s="175" t="s">
        <v>5528</v>
      </c>
      <c r="C421" s="176" t="s">
        <v>5529</v>
      </c>
      <c r="D421" s="175" t="s">
        <v>4064</v>
      </c>
      <c r="E421" s="177" t="s">
        <v>708</v>
      </c>
      <c r="F421" s="175" t="s">
        <v>3337</v>
      </c>
      <c r="G421" s="175" t="s">
        <v>3337</v>
      </c>
      <c r="H421" s="178">
        <v>265</v>
      </c>
      <c r="I421" s="179">
        <v>45272</v>
      </c>
      <c r="J421" s="179">
        <v>45272</v>
      </c>
      <c r="K421" s="178">
        <v>265</v>
      </c>
    </row>
    <row r="422" spans="1:11" ht="25.5">
      <c r="A422" s="180" t="s">
        <v>4065</v>
      </c>
      <c r="B422" s="175" t="s">
        <v>5528</v>
      </c>
      <c r="C422" s="176" t="s">
        <v>5529</v>
      </c>
      <c r="D422" s="175" t="s">
        <v>3435</v>
      </c>
      <c r="E422" s="177" t="s">
        <v>708</v>
      </c>
      <c r="F422" s="175" t="s">
        <v>3412</v>
      </c>
      <c r="G422" s="175" t="s">
        <v>3412</v>
      </c>
      <c r="H422" s="178">
        <v>72.84</v>
      </c>
      <c r="I422" s="179">
        <v>45272</v>
      </c>
      <c r="J422" s="179">
        <v>45272</v>
      </c>
      <c r="K422" s="178">
        <v>72.84</v>
      </c>
    </row>
    <row r="423" spans="1:11" ht="25.5">
      <c r="A423" s="174" t="s">
        <v>4066</v>
      </c>
      <c r="B423" s="175" t="s">
        <v>5528</v>
      </c>
      <c r="C423" s="176" t="s">
        <v>5529</v>
      </c>
      <c r="D423" s="175" t="s">
        <v>3384</v>
      </c>
      <c r="E423" s="177" t="s">
        <v>708</v>
      </c>
      <c r="F423" s="175" t="s">
        <v>3743</v>
      </c>
      <c r="G423" s="175" t="s">
        <v>3743</v>
      </c>
      <c r="H423" s="178">
        <v>3105</v>
      </c>
      <c r="I423" s="179">
        <v>45274</v>
      </c>
      <c r="J423" s="179">
        <v>45274</v>
      </c>
      <c r="K423" s="178">
        <v>3105</v>
      </c>
    </row>
    <row r="424" spans="1:11" ht="25.5">
      <c r="A424" s="174" t="s">
        <v>4067</v>
      </c>
      <c r="B424" s="175" t="s">
        <v>5528</v>
      </c>
      <c r="C424" s="176" t="s">
        <v>5529</v>
      </c>
      <c r="D424" s="175" t="s">
        <v>4068</v>
      </c>
      <c r="E424" s="177" t="s">
        <v>708</v>
      </c>
      <c r="F424" s="175" t="s">
        <v>3322</v>
      </c>
      <c r="G424" s="175" t="s">
        <v>3322</v>
      </c>
      <c r="H424" s="178">
        <v>656</v>
      </c>
      <c r="I424" s="179">
        <v>45274</v>
      </c>
      <c r="J424" s="179">
        <v>45274</v>
      </c>
      <c r="K424" s="178">
        <v>656</v>
      </c>
    </row>
    <row r="425" spans="1:11" ht="25.5">
      <c r="A425" s="174" t="s">
        <v>4069</v>
      </c>
      <c r="B425" s="175" t="s">
        <v>5528</v>
      </c>
      <c r="C425" s="176" t="s">
        <v>5529</v>
      </c>
      <c r="D425" s="175" t="s">
        <v>4070</v>
      </c>
      <c r="E425" s="177" t="s">
        <v>708</v>
      </c>
      <c r="F425" s="175" t="s">
        <v>3297</v>
      </c>
      <c r="G425" s="175" t="s">
        <v>3297</v>
      </c>
      <c r="H425" s="178">
        <v>80</v>
      </c>
      <c r="I425" s="179">
        <v>45275</v>
      </c>
      <c r="J425" s="179">
        <v>45275</v>
      </c>
      <c r="K425" s="178">
        <v>80</v>
      </c>
    </row>
    <row r="426" spans="1:11" ht="25.5">
      <c r="A426" s="174" t="s">
        <v>4071</v>
      </c>
      <c r="B426" s="175" t="s">
        <v>5528</v>
      </c>
      <c r="C426" s="176" t="s">
        <v>5529</v>
      </c>
      <c r="D426" s="175" t="s">
        <v>4072</v>
      </c>
      <c r="E426" s="177" t="s">
        <v>708</v>
      </c>
      <c r="F426" s="175" t="s">
        <v>3421</v>
      </c>
      <c r="G426" s="175" t="s">
        <v>3421</v>
      </c>
      <c r="H426" s="178">
        <v>1420.86</v>
      </c>
      <c r="I426" s="179">
        <v>45278</v>
      </c>
      <c r="J426" s="179">
        <v>45278</v>
      </c>
      <c r="K426" s="178">
        <v>1420.86</v>
      </c>
    </row>
    <row r="427" spans="1:11" ht="25.5">
      <c r="A427" s="174" t="s">
        <v>4073</v>
      </c>
      <c r="B427" s="175" t="s">
        <v>5528</v>
      </c>
      <c r="C427" s="176" t="s">
        <v>5529</v>
      </c>
      <c r="D427" s="175" t="s">
        <v>4074</v>
      </c>
      <c r="E427" s="177" t="s">
        <v>708</v>
      </c>
      <c r="F427" s="175" t="s">
        <v>3391</v>
      </c>
      <c r="G427" s="175" t="s">
        <v>3391</v>
      </c>
      <c r="H427" s="178">
        <v>490.9</v>
      </c>
      <c r="I427" s="179">
        <v>45278</v>
      </c>
      <c r="J427" s="179">
        <v>45278</v>
      </c>
      <c r="K427" s="178">
        <v>490.9</v>
      </c>
    </row>
    <row r="428" spans="1:11" ht="25.5">
      <c r="A428" s="174" t="s">
        <v>4075</v>
      </c>
      <c r="B428" s="175" t="s">
        <v>5528</v>
      </c>
      <c r="C428" s="176" t="s">
        <v>5529</v>
      </c>
      <c r="D428" s="175" t="s">
        <v>3307</v>
      </c>
      <c r="E428" s="177" t="s">
        <v>708</v>
      </c>
      <c r="F428" s="175" t="s">
        <v>3308</v>
      </c>
      <c r="G428" s="175" t="s">
        <v>3308</v>
      </c>
      <c r="H428" s="178">
        <v>6961.24</v>
      </c>
      <c r="I428" s="179">
        <v>45278</v>
      </c>
      <c r="J428" s="179">
        <v>45278</v>
      </c>
      <c r="K428" s="178">
        <v>6961.24</v>
      </c>
    </row>
    <row r="429" spans="1:11" ht="25.5">
      <c r="A429" s="174" t="s">
        <v>4076</v>
      </c>
      <c r="B429" s="175" t="s">
        <v>5528</v>
      </c>
      <c r="C429" s="176" t="s">
        <v>5529</v>
      </c>
      <c r="D429" s="175" t="s">
        <v>3957</v>
      </c>
      <c r="E429" s="177" t="s">
        <v>708</v>
      </c>
      <c r="F429" s="175" t="s">
        <v>3412</v>
      </c>
      <c r="G429" s="175" t="s">
        <v>3412</v>
      </c>
      <c r="H429" s="178">
        <v>29.27</v>
      </c>
      <c r="I429" s="179">
        <v>45278</v>
      </c>
      <c r="J429" s="179">
        <v>45278</v>
      </c>
      <c r="K429" s="178">
        <v>29.27</v>
      </c>
    </row>
    <row r="430" spans="1:11" ht="25.5">
      <c r="A430" s="174" t="s">
        <v>4077</v>
      </c>
      <c r="B430" s="175" t="s">
        <v>5528</v>
      </c>
      <c r="C430" s="176" t="s">
        <v>5529</v>
      </c>
      <c r="D430" s="175" t="s">
        <v>4078</v>
      </c>
      <c r="E430" s="177" t="s">
        <v>708</v>
      </c>
      <c r="F430" s="175" t="s">
        <v>3898</v>
      </c>
      <c r="G430" s="175" t="s">
        <v>3898</v>
      </c>
      <c r="H430" s="178">
        <v>340</v>
      </c>
      <c r="I430" s="179">
        <v>45279</v>
      </c>
      <c r="J430" s="179">
        <v>45279</v>
      </c>
      <c r="K430" s="178">
        <v>340</v>
      </c>
    </row>
    <row r="431" spans="1:11" ht="25.5">
      <c r="A431" s="174" t="s">
        <v>4079</v>
      </c>
      <c r="B431" s="175" t="s">
        <v>5528</v>
      </c>
      <c r="C431" s="176" t="s">
        <v>5529</v>
      </c>
      <c r="D431" s="175" t="s">
        <v>4080</v>
      </c>
      <c r="E431" s="177" t="s">
        <v>708</v>
      </c>
      <c r="F431" s="175" t="s">
        <v>3382</v>
      </c>
      <c r="G431" s="175" t="s">
        <v>3382</v>
      </c>
      <c r="H431" s="178">
        <v>700</v>
      </c>
      <c r="I431" s="179">
        <v>45278</v>
      </c>
      <c r="J431" s="179">
        <v>45278</v>
      </c>
      <c r="K431" s="178">
        <v>700</v>
      </c>
    </row>
    <row r="432" spans="1:11" ht="38.25">
      <c r="A432" s="174" t="s">
        <v>4081</v>
      </c>
      <c r="B432" s="175" t="s">
        <v>5528</v>
      </c>
      <c r="C432" s="176" t="s">
        <v>5529</v>
      </c>
      <c r="D432" s="175" t="s">
        <v>3307</v>
      </c>
      <c r="E432" s="175" t="s">
        <v>941</v>
      </c>
      <c r="F432" s="175" t="s">
        <v>3308</v>
      </c>
      <c r="G432" s="175" t="s">
        <v>3308</v>
      </c>
      <c r="H432" s="178">
        <v>6784.81</v>
      </c>
      <c r="I432" s="179">
        <v>45287</v>
      </c>
      <c r="J432" s="179">
        <v>45287</v>
      </c>
      <c r="K432" s="178">
        <v>6784.81</v>
      </c>
    </row>
    <row r="433" spans="1:11" ht="25.5">
      <c r="A433" s="174" t="s">
        <v>4082</v>
      </c>
      <c r="B433" s="175" t="s">
        <v>5528</v>
      </c>
      <c r="C433" s="176" t="s">
        <v>5529</v>
      </c>
      <c r="D433" s="175" t="s">
        <v>4083</v>
      </c>
      <c r="E433" s="177" t="s">
        <v>708</v>
      </c>
      <c r="F433" s="175" t="s">
        <v>3588</v>
      </c>
      <c r="G433" s="175" t="s">
        <v>3588</v>
      </c>
      <c r="H433" s="178">
        <v>111.42</v>
      </c>
      <c r="I433" s="179">
        <v>45287</v>
      </c>
      <c r="J433" s="179">
        <v>45287</v>
      </c>
      <c r="K433" s="178">
        <v>111.42</v>
      </c>
    </row>
    <row r="434" spans="1:11" ht="25.5">
      <c r="A434" s="174" t="s">
        <v>4084</v>
      </c>
      <c r="B434" s="175" t="s">
        <v>5528</v>
      </c>
      <c r="C434" s="176" t="s">
        <v>5529</v>
      </c>
      <c r="D434" s="175" t="s">
        <v>4085</v>
      </c>
      <c r="E434" s="177" t="s">
        <v>708</v>
      </c>
      <c r="F434" s="175" t="s">
        <v>3563</v>
      </c>
      <c r="G434" s="175" t="s">
        <v>3563</v>
      </c>
      <c r="H434" s="178">
        <v>474</v>
      </c>
      <c r="I434" s="179">
        <v>45288</v>
      </c>
      <c r="J434" s="179">
        <v>45288</v>
      </c>
      <c r="K434" s="178">
        <v>474</v>
      </c>
    </row>
    <row r="435" spans="1:11" ht="25.5">
      <c r="A435" s="174" t="s">
        <v>4086</v>
      </c>
      <c r="B435" s="175" t="s">
        <v>5528</v>
      </c>
      <c r="C435" s="176" t="s">
        <v>5529</v>
      </c>
      <c r="D435" s="175" t="s">
        <v>4087</v>
      </c>
      <c r="E435" s="177" t="s">
        <v>708</v>
      </c>
      <c r="F435" s="175" t="s">
        <v>3451</v>
      </c>
      <c r="G435" s="175" t="s">
        <v>3451</v>
      </c>
      <c r="H435" s="178">
        <v>125.53</v>
      </c>
      <c r="I435" s="179">
        <v>45288</v>
      </c>
      <c r="J435" s="179">
        <v>45288</v>
      </c>
      <c r="K435" s="178">
        <v>153.53</v>
      </c>
    </row>
    <row r="436" spans="1:11" ht="25.5">
      <c r="A436" s="174" t="s">
        <v>4088</v>
      </c>
      <c r="B436" s="175" t="s">
        <v>5528</v>
      </c>
      <c r="C436" s="176" t="s">
        <v>5529</v>
      </c>
      <c r="D436" s="175" t="s">
        <v>4089</v>
      </c>
      <c r="E436" s="177" t="s">
        <v>708</v>
      </c>
      <c r="F436" s="175" t="s">
        <v>3382</v>
      </c>
      <c r="G436" s="175" t="s">
        <v>3382</v>
      </c>
      <c r="H436" s="178">
        <v>1414.63</v>
      </c>
      <c r="I436" s="179">
        <v>45287</v>
      </c>
      <c r="J436" s="179">
        <v>45291</v>
      </c>
      <c r="K436" s="178">
        <v>1414.63</v>
      </c>
    </row>
    <row r="437" spans="1:11" ht="25.5">
      <c r="A437" s="174" t="s">
        <v>4090</v>
      </c>
      <c r="B437" s="175" t="s">
        <v>5528</v>
      </c>
      <c r="C437" s="176" t="s">
        <v>5529</v>
      </c>
      <c r="D437" s="175" t="s">
        <v>4089</v>
      </c>
      <c r="E437" s="177" t="s">
        <v>708</v>
      </c>
      <c r="F437" s="175" t="s">
        <v>3382</v>
      </c>
      <c r="G437" s="175" t="s">
        <v>3382</v>
      </c>
      <c r="H437" s="178">
        <v>707.31</v>
      </c>
      <c r="I437" s="179">
        <v>45287</v>
      </c>
      <c r="J437" s="179">
        <v>45291</v>
      </c>
      <c r="K437" s="178">
        <v>707.31</v>
      </c>
    </row>
    <row r="438" spans="1:11" ht="38.25">
      <c r="A438" s="174" t="s">
        <v>4091</v>
      </c>
      <c r="B438" s="175" t="s">
        <v>5528</v>
      </c>
      <c r="C438" s="176" t="s">
        <v>5529</v>
      </c>
      <c r="D438" s="175" t="s">
        <v>3307</v>
      </c>
      <c r="E438" s="175" t="s">
        <v>941</v>
      </c>
      <c r="F438" s="175" t="s">
        <v>3308</v>
      </c>
      <c r="G438" s="175" t="s">
        <v>3308</v>
      </c>
      <c r="H438" s="178">
        <v>6784.81</v>
      </c>
      <c r="I438" s="179">
        <v>45287</v>
      </c>
      <c r="J438" s="179">
        <v>45287</v>
      </c>
      <c r="K438" s="178">
        <v>6784.81</v>
      </c>
    </row>
    <row r="439" spans="1:11" ht="38.25">
      <c r="A439" s="174" t="s">
        <v>4092</v>
      </c>
      <c r="B439" s="175" t="s">
        <v>5528</v>
      </c>
      <c r="C439" s="176" t="s">
        <v>5529</v>
      </c>
      <c r="D439" s="175" t="s">
        <v>3307</v>
      </c>
      <c r="E439" s="175" t="s">
        <v>941</v>
      </c>
      <c r="F439" s="175" t="s">
        <v>3308</v>
      </c>
      <c r="G439" s="175" t="s">
        <v>3308</v>
      </c>
      <c r="H439" s="178">
        <v>6784.81</v>
      </c>
      <c r="I439" s="179">
        <v>45287</v>
      </c>
      <c r="J439" s="179">
        <v>45287</v>
      </c>
      <c r="K439" s="178">
        <v>6784.81</v>
      </c>
    </row>
  </sheetData>
  <mergeCells count="2">
    <mergeCell ref="A1:K1"/>
    <mergeCell ref="A2:K2"/>
  </mergeCells>
  <dataValidations count="5">
    <dataValidation type="textLength" operator="lessThanOrEqual" allowBlank="1" showInputMessage="1" showErrorMessage="1" error="la descrizione non può superare i 250 caratteri_x000a_" sqref="F4:G439" xr:uid="{5822DA7D-BB97-4DAB-8786-857E8E999BBF}">
      <formula1>250</formula1>
    </dataValidation>
    <dataValidation type="textLength" operator="lessThanOrEqual" allowBlank="1" showInputMessage="1" showErrorMessage="1" error="descrizione troppo lunga (max 250 car)" sqref="D4:D439" xr:uid="{9BF97249-8963-4019-A655-C25362B5140B}">
      <formula1>250</formula1>
    </dataValidation>
    <dataValidation type="list" allowBlank="1" showInputMessage="1" showErrorMessage="1" error="valore non consentito - selezionare valore da menu a tendina" sqref="E4:E439" xr:uid="{B0FFD201-1C00-42A7-A857-76A7826AEB95}">
      <formula1>#REF!</formula1>
    </dataValidation>
    <dataValidation type="textLength" allowBlank="1" showInputMessage="1" showErrorMessage="1" error="lunghezze ammesse 11 o 16 caratteri_x000a_" sqref="B4:B439" xr:uid="{E1A63B55-F6BE-4E4A-8E6B-451C8B426ACB}">
      <formula1>11</formula1>
      <formula2>16</formula2>
    </dataValidation>
    <dataValidation type="textLength" operator="equal" allowBlank="1" showInputMessage="1" showErrorMessage="1" error="è previsto un codice di 10 caratteri" sqref="A18 A229 A273 A344" xr:uid="{A181F12D-665F-4F3B-BBE3-E6EF6F4EA400}">
      <formula1>10</formula1>
    </dataValidation>
  </dataValidations>
  <hyperlinks>
    <hyperlink ref="A82" r:id="rId1" display="https://smartcig.anticorruzione.it/AVCP-SmartCig/preparaDettaglioComunicazioneOS.action?codDettaglioCarnet=60938246" xr:uid="{568B9218-D433-4FEF-A5B9-12B1264F325E}"/>
    <hyperlink ref="A233" r:id="rId2" display="https://smartcig.anticorruzione.it/AVCP-SmartCig/preparaDettaglioComunicazioneOS.action?codDettaglioCarnet=62595780" xr:uid="{90739D7D-CDCD-4EFC-8858-B6B0A4EEB298}"/>
    <hyperlink ref="A243" r:id="rId3" display="https://smartcig.anticorruzione.it/AVCP-SmartCig/preparaDettaglioComunicazioneOS.action?codDettaglioCarnet=62743171" xr:uid="{53EF70D6-DE23-43F9-AF34-DF34591A1874}"/>
    <hyperlink ref="A244" r:id="rId4" display="https://smartcig.anticorruzione.it/AVCP-SmartCig/preparaDettaglioComunicazioneOS.action?codDettaglioCarnet=62743201" xr:uid="{189C2DC5-6836-439C-9480-336FF7515870}"/>
    <hyperlink ref="A253" r:id="rId5" display="https://smartcig.anticorruzione.it/AVCP-SmartCig/preparaDettaglioComunicazioneOS.action?codDettaglioCarnet=62743219" xr:uid="{DD58C741-7F83-46F3-B2BD-436139D50B53}"/>
    <hyperlink ref="A254" r:id="rId6" display="https://smartcig.anticorruzione.it/AVCP-SmartCig/preparaDettaglioComunicazioneOS.action?codDettaglioCarnet=62780303" xr:uid="{AA7A5E99-C646-4F2F-A632-99B594E5C930}"/>
    <hyperlink ref="A339" r:id="rId7" display="https://smartcig.anticorruzione.it/AVCP-SmartCig/preparaDettaglioComunicazioneOS.action?codDettaglioCarnet=63650227" xr:uid="{3748F540-7797-4964-BC38-B48A83C17424}"/>
    <hyperlink ref="A422" r:id="rId8" display="https://smartcig.anticorruzione.it/AVCP-SmartCig/preparaDettaglioComunicazioneOS.action?codDettaglioCarnet=64696177" xr:uid="{7A243307-0DBE-4525-8A67-861D9F07D708}"/>
  </hyperlinks>
  <pageMargins left="0.7" right="0.7" top="0.75" bottom="0.75" header="0.3" footer="0.3"/>
  <legacyDrawing r:id="rId9"/>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DB7D3-445E-45E6-8C9C-213AEC30AB74}">
  <dimension ref="A1:K88"/>
  <sheetViews>
    <sheetView topLeftCell="A72" workbookViewId="0">
      <selection activeCell="K86" sqref="K86"/>
    </sheetView>
  </sheetViews>
  <sheetFormatPr defaultRowHeight="15"/>
  <cols>
    <col min="1" max="1" width="13.85546875" customWidth="1"/>
    <col min="2" max="2" width="18.5703125" bestFit="1" customWidth="1"/>
    <col min="3" max="3" width="34.5703125" bestFit="1" customWidth="1"/>
    <col min="4" max="4" width="30.5703125" customWidth="1"/>
    <col min="5" max="5" width="33.5703125" bestFit="1" customWidth="1"/>
    <col min="6" max="7" width="34.5703125" bestFit="1" customWidth="1"/>
    <col min="8" max="8" width="9" bestFit="1" customWidth="1"/>
    <col min="11" max="11" width="13" customWidth="1"/>
  </cols>
  <sheetData>
    <row r="1" spans="1:11" ht="32.25">
      <c r="A1" s="193" t="s">
        <v>4093</v>
      </c>
      <c r="B1" s="194"/>
      <c r="C1" s="194"/>
      <c r="D1" s="194"/>
      <c r="E1" s="194"/>
      <c r="F1" s="194"/>
      <c r="G1" s="194"/>
      <c r="H1" s="194"/>
      <c r="I1" s="194"/>
      <c r="J1" s="194"/>
      <c r="K1" s="194"/>
    </row>
    <row r="2" spans="1:11" ht="116.45" customHeight="1">
      <c r="A2" s="195" t="s">
        <v>11</v>
      </c>
      <c r="B2" s="195"/>
      <c r="C2" s="195"/>
      <c r="D2" s="195"/>
      <c r="E2" s="195"/>
      <c r="F2" s="195"/>
      <c r="G2" s="195"/>
      <c r="H2" s="195"/>
      <c r="I2" s="195"/>
      <c r="J2" s="195"/>
      <c r="K2" s="195"/>
    </row>
    <row r="3" spans="1:11" s="6" customFormat="1" ht="54">
      <c r="A3" s="1" t="s">
        <v>0</v>
      </c>
      <c r="B3" s="1" t="s">
        <v>1</v>
      </c>
      <c r="C3" s="2" t="s">
        <v>2</v>
      </c>
      <c r="D3" s="2" t="s">
        <v>3</v>
      </c>
      <c r="E3" s="3" t="s">
        <v>4</v>
      </c>
      <c r="F3" s="2" t="s">
        <v>5</v>
      </c>
      <c r="G3" s="2" t="s">
        <v>6</v>
      </c>
      <c r="H3" s="4" t="s">
        <v>7</v>
      </c>
      <c r="I3" s="5" t="s">
        <v>8</v>
      </c>
      <c r="J3" s="5" t="s">
        <v>9</v>
      </c>
      <c r="K3" s="4" t="s">
        <v>10</v>
      </c>
    </row>
    <row r="4" spans="1:11" ht="28.5">
      <c r="A4" s="64" t="s">
        <v>4094</v>
      </c>
      <c r="B4" s="184" t="s">
        <v>4143</v>
      </c>
      <c r="C4" s="64" t="s">
        <v>5530</v>
      </c>
      <c r="D4" s="64" t="s">
        <v>4095</v>
      </c>
      <c r="E4" s="64" t="s">
        <v>643</v>
      </c>
      <c r="F4" s="64" t="s">
        <v>2992</v>
      </c>
      <c r="G4" s="64" t="s">
        <v>2992</v>
      </c>
      <c r="H4" s="65">
        <v>90900</v>
      </c>
      <c r="I4" s="78">
        <v>45168</v>
      </c>
      <c r="J4" s="79">
        <v>45596</v>
      </c>
      <c r="K4" s="65">
        <f>+H4</f>
        <v>90900</v>
      </c>
    </row>
    <row r="5" spans="1:11" ht="42.75">
      <c r="A5" s="64" t="s">
        <v>4096</v>
      </c>
      <c r="B5" s="184" t="s">
        <v>4143</v>
      </c>
      <c r="C5" s="64" t="s">
        <v>5530</v>
      </c>
      <c r="D5" s="64" t="s">
        <v>4098</v>
      </c>
      <c r="E5" s="64" t="s">
        <v>643</v>
      </c>
      <c r="F5" s="64" t="s">
        <v>4097</v>
      </c>
      <c r="G5" s="64" t="s">
        <v>4097</v>
      </c>
      <c r="H5" s="80">
        <v>90000</v>
      </c>
      <c r="I5" s="78">
        <v>45168</v>
      </c>
      <c r="J5" s="79">
        <v>45596</v>
      </c>
      <c r="K5" s="80">
        <v>90000</v>
      </c>
    </row>
    <row r="6" spans="1:11" ht="42.75">
      <c r="A6" s="41" t="s">
        <v>4099</v>
      </c>
      <c r="B6" s="184" t="s">
        <v>4143</v>
      </c>
      <c r="C6" s="64" t="s">
        <v>5530</v>
      </c>
      <c r="D6" s="63" t="s">
        <v>4101</v>
      </c>
      <c r="E6" s="41" t="s">
        <v>638</v>
      </c>
      <c r="F6" s="41" t="s">
        <v>4100</v>
      </c>
      <c r="G6" s="41" t="s">
        <v>4100</v>
      </c>
      <c r="H6" s="80">
        <v>2474.4</v>
      </c>
      <c r="I6" s="78">
        <v>44937</v>
      </c>
      <c r="J6" s="79">
        <f>+I6</f>
        <v>44937</v>
      </c>
      <c r="K6" s="80">
        <f>+H6</f>
        <v>2474.4</v>
      </c>
    </row>
    <row r="7" spans="1:11">
      <c r="A7" s="66" t="s">
        <v>4102</v>
      </c>
      <c r="B7" s="184" t="s">
        <v>4143</v>
      </c>
      <c r="C7" s="64" t="s">
        <v>5530</v>
      </c>
      <c r="D7" s="64" t="s">
        <v>4104</v>
      </c>
      <c r="E7" s="64" t="s">
        <v>638</v>
      </c>
      <c r="F7" s="64" t="s">
        <v>4103</v>
      </c>
      <c r="G7" s="64" t="s">
        <v>4103</v>
      </c>
      <c r="H7" s="65">
        <v>3196.5</v>
      </c>
      <c r="I7" s="78">
        <v>45253</v>
      </c>
      <c r="J7" s="79">
        <f t="shared" ref="J7:J17" si="0">+I7+30</f>
        <v>45283</v>
      </c>
      <c r="K7" s="65">
        <v>3196.5</v>
      </c>
    </row>
    <row r="8" spans="1:11">
      <c r="A8" s="67" t="s">
        <v>4105</v>
      </c>
      <c r="B8" s="184" t="s">
        <v>4143</v>
      </c>
      <c r="C8" s="64" t="s">
        <v>5530</v>
      </c>
      <c r="D8" s="64" t="s">
        <v>4107</v>
      </c>
      <c r="E8" s="64" t="s">
        <v>638</v>
      </c>
      <c r="F8" s="64" t="s">
        <v>4106</v>
      </c>
      <c r="G8" s="64" t="s">
        <v>4106</v>
      </c>
      <c r="H8" s="65">
        <v>269.85000000000002</v>
      </c>
      <c r="I8" s="78">
        <v>44943</v>
      </c>
      <c r="J8" s="79">
        <f t="shared" si="0"/>
        <v>44973</v>
      </c>
      <c r="K8" s="65">
        <v>269.85000000000002</v>
      </c>
    </row>
    <row r="9" spans="1:11" ht="28.5">
      <c r="A9" s="64" t="s">
        <v>4108</v>
      </c>
      <c r="B9" s="184" t="s">
        <v>4143</v>
      </c>
      <c r="C9" s="64" t="s">
        <v>5530</v>
      </c>
      <c r="D9" s="64" t="s">
        <v>4110</v>
      </c>
      <c r="E9" s="64" t="s">
        <v>638</v>
      </c>
      <c r="F9" s="77" t="s">
        <v>4109</v>
      </c>
      <c r="G9" s="77" t="s">
        <v>4109</v>
      </c>
      <c r="H9" s="65">
        <v>10550</v>
      </c>
      <c r="I9" s="78">
        <v>45069</v>
      </c>
      <c r="J9" s="79">
        <f t="shared" si="0"/>
        <v>45099</v>
      </c>
      <c r="K9" s="65">
        <v>10550</v>
      </c>
    </row>
    <row r="10" spans="1:11">
      <c r="A10" s="64" t="s">
        <v>4111</v>
      </c>
      <c r="B10" s="184" t="s">
        <v>4143</v>
      </c>
      <c r="C10" s="64" t="s">
        <v>5530</v>
      </c>
      <c r="D10" s="64" t="s">
        <v>4113</v>
      </c>
      <c r="E10" s="64" t="s">
        <v>638</v>
      </c>
      <c r="F10" s="67" t="s">
        <v>4112</v>
      </c>
      <c r="G10" s="67" t="s">
        <v>4112</v>
      </c>
      <c r="H10" s="65">
        <v>634.79</v>
      </c>
      <c r="I10" s="78">
        <v>44965</v>
      </c>
      <c r="J10" s="79">
        <f t="shared" si="0"/>
        <v>44995</v>
      </c>
      <c r="K10" s="65">
        <v>634.79</v>
      </c>
    </row>
    <row r="11" spans="1:11">
      <c r="A11" s="64" t="s">
        <v>4114</v>
      </c>
      <c r="B11" s="184" t="s">
        <v>4143</v>
      </c>
      <c r="C11" s="64" t="s">
        <v>5530</v>
      </c>
      <c r="D11" s="64" t="s">
        <v>4115</v>
      </c>
      <c r="E11" s="64" t="s">
        <v>638</v>
      </c>
      <c r="F11" s="67" t="s">
        <v>4112</v>
      </c>
      <c r="G11" s="67" t="s">
        <v>4112</v>
      </c>
      <c r="H11" s="65">
        <v>1482</v>
      </c>
      <c r="I11" s="78">
        <v>45147</v>
      </c>
      <c r="J11" s="79">
        <f t="shared" si="0"/>
        <v>45177</v>
      </c>
      <c r="K11" s="65">
        <v>1482</v>
      </c>
    </row>
    <row r="12" spans="1:11" ht="28.5">
      <c r="A12" s="64" t="s">
        <v>4116</v>
      </c>
      <c r="B12" s="184" t="s">
        <v>4143</v>
      </c>
      <c r="C12" s="64" t="s">
        <v>5530</v>
      </c>
      <c r="D12" s="68" t="s">
        <v>4118</v>
      </c>
      <c r="E12" s="64" t="s">
        <v>638</v>
      </c>
      <c r="F12" s="64" t="s">
        <v>4117</v>
      </c>
      <c r="G12" s="64" t="s">
        <v>4117</v>
      </c>
      <c r="H12" s="65">
        <v>1082.92</v>
      </c>
      <c r="I12" s="78">
        <v>45252</v>
      </c>
      <c r="J12" s="79">
        <f t="shared" si="0"/>
        <v>45282</v>
      </c>
      <c r="K12" s="65">
        <v>1082.92</v>
      </c>
    </row>
    <row r="13" spans="1:11" ht="42.75">
      <c r="A13" s="64" t="s">
        <v>4119</v>
      </c>
      <c r="B13" s="184" t="s">
        <v>4143</v>
      </c>
      <c r="C13" s="64" t="s">
        <v>5530</v>
      </c>
      <c r="D13" s="64" t="s">
        <v>4121</v>
      </c>
      <c r="E13" s="64" t="s">
        <v>638</v>
      </c>
      <c r="F13" s="64" t="s">
        <v>4120</v>
      </c>
      <c r="G13" s="64" t="s">
        <v>4120</v>
      </c>
      <c r="H13" s="65">
        <v>1342.11</v>
      </c>
      <c r="I13" s="78">
        <v>45239</v>
      </c>
      <c r="J13" s="79">
        <f t="shared" si="0"/>
        <v>45269</v>
      </c>
      <c r="K13" s="65">
        <v>1342.11</v>
      </c>
    </row>
    <row r="14" spans="1:11">
      <c r="A14" s="64" t="s">
        <v>4122</v>
      </c>
      <c r="B14" s="184" t="s">
        <v>4143</v>
      </c>
      <c r="C14" s="64" t="s">
        <v>5530</v>
      </c>
      <c r="D14" s="64" t="s">
        <v>66</v>
      </c>
      <c r="E14" s="64" t="s">
        <v>638</v>
      </c>
      <c r="F14" s="64" t="s">
        <v>4120</v>
      </c>
      <c r="G14" s="64" t="s">
        <v>4120</v>
      </c>
      <c r="H14" s="65">
        <v>452.8</v>
      </c>
      <c r="I14" s="78">
        <v>45044</v>
      </c>
      <c r="J14" s="79">
        <f t="shared" si="0"/>
        <v>45074</v>
      </c>
      <c r="K14" s="65">
        <v>452.8</v>
      </c>
    </row>
    <row r="15" spans="1:11">
      <c r="A15" s="64" t="s">
        <v>4123</v>
      </c>
      <c r="B15" s="184" t="s">
        <v>4143</v>
      </c>
      <c r="C15" s="64" t="s">
        <v>5530</v>
      </c>
      <c r="D15" s="64" t="s">
        <v>4124</v>
      </c>
      <c r="E15" s="64" t="s">
        <v>638</v>
      </c>
      <c r="F15" s="64" t="s">
        <v>4120</v>
      </c>
      <c r="G15" s="64" t="s">
        <v>4120</v>
      </c>
      <c r="H15" s="65">
        <v>460.46</v>
      </c>
      <c r="I15" s="78">
        <v>45168</v>
      </c>
      <c r="J15" s="79">
        <f t="shared" si="0"/>
        <v>45198</v>
      </c>
      <c r="K15" s="65">
        <v>460.46</v>
      </c>
    </row>
    <row r="16" spans="1:11" ht="42.75">
      <c r="A16" s="64" t="s">
        <v>4125</v>
      </c>
      <c r="B16" s="184" t="s">
        <v>4143</v>
      </c>
      <c r="C16" s="64" t="s">
        <v>5530</v>
      </c>
      <c r="D16" s="64" t="s">
        <v>4126</v>
      </c>
      <c r="E16" s="64" t="s">
        <v>638</v>
      </c>
      <c r="F16" s="64" t="s">
        <v>4120</v>
      </c>
      <c r="G16" s="64" t="s">
        <v>4120</v>
      </c>
      <c r="H16" s="65">
        <v>1988.58</v>
      </c>
      <c r="I16" s="78">
        <v>45070</v>
      </c>
      <c r="J16" s="79">
        <f t="shared" si="0"/>
        <v>45100</v>
      </c>
      <c r="K16" s="65">
        <v>1988.58</v>
      </c>
    </row>
    <row r="17" spans="1:11" ht="42.75">
      <c r="A17" s="64" t="s">
        <v>4127</v>
      </c>
      <c r="B17" s="184" t="s">
        <v>4143</v>
      </c>
      <c r="C17" s="64" t="s">
        <v>5530</v>
      </c>
      <c r="D17" s="64" t="s">
        <v>4126</v>
      </c>
      <c r="E17" s="64" t="s">
        <v>638</v>
      </c>
      <c r="F17" s="64" t="s">
        <v>4120</v>
      </c>
      <c r="G17" s="64" t="s">
        <v>4120</v>
      </c>
      <c r="H17" s="65">
        <v>196.4</v>
      </c>
      <c r="I17" s="78">
        <v>45097</v>
      </c>
      <c r="J17" s="79">
        <f t="shared" si="0"/>
        <v>45127</v>
      </c>
      <c r="K17" s="65">
        <v>196.4</v>
      </c>
    </row>
    <row r="18" spans="1:11">
      <c r="A18" s="64" t="s">
        <v>4128</v>
      </c>
      <c r="B18" s="184" t="s">
        <v>4143</v>
      </c>
      <c r="C18" s="64" t="s">
        <v>5530</v>
      </c>
      <c r="D18" s="64" t="s">
        <v>4129</v>
      </c>
      <c r="E18" s="64" t="s">
        <v>638</v>
      </c>
      <c r="F18" s="64" t="s">
        <v>4120</v>
      </c>
      <c r="G18" s="64" t="s">
        <v>4120</v>
      </c>
      <c r="H18" s="65">
        <v>2920.25</v>
      </c>
      <c r="I18" s="78">
        <v>45274</v>
      </c>
      <c r="J18" s="79">
        <v>45309</v>
      </c>
      <c r="K18" s="65">
        <v>2920.25</v>
      </c>
    </row>
    <row r="19" spans="1:11" ht="28.5">
      <c r="A19" s="64" t="s">
        <v>4130</v>
      </c>
      <c r="B19" s="184" t="s">
        <v>4143</v>
      </c>
      <c r="C19" s="64" t="s">
        <v>5530</v>
      </c>
      <c r="D19" s="64" t="s">
        <v>4132</v>
      </c>
      <c r="E19" s="64" t="s">
        <v>638</v>
      </c>
      <c r="F19" s="67" t="s">
        <v>4131</v>
      </c>
      <c r="G19" s="67" t="s">
        <v>4131</v>
      </c>
      <c r="H19" s="65">
        <v>1020</v>
      </c>
      <c r="I19" s="78">
        <v>45099</v>
      </c>
      <c r="J19" s="79">
        <f t="shared" ref="J19:J28" si="1">+I19+30</f>
        <v>45129</v>
      </c>
      <c r="K19" s="65">
        <v>1020</v>
      </c>
    </row>
    <row r="20" spans="1:11">
      <c r="A20" s="64" t="s">
        <v>4133</v>
      </c>
      <c r="B20" s="184" t="s">
        <v>4143</v>
      </c>
      <c r="C20" s="64" t="s">
        <v>5530</v>
      </c>
      <c r="D20" s="64" t="s">
        <v>4134</v>
      </c>
      <c r="E20" s="64" t="s">
        <v>638</v>
      </c>
      <c r="F20" s="67" t="s">
        <v>4131</v>
      </c>
      <c r="G20" s="67" t="s">
        <v>4131</v>
      </c>
      <c r="H20" s="65">
        <v>500</v>
      </c>
      <c r="I20" s="78">
        <v>45098</v>
      </c>
      <c r="J20" s="79">
        <f t="shared" si="1"/>
        <v>45128</v>
      </c>
      <c r="K20" s="65">
        <v>500</v>
      </c>
    </row>
    <row r="21" spans="1:11" ht="28.5">
      <c r="A21" s="67" t="s">
        <v>4135</v>
      </c>
      <c r="B21" s="184" t="s">
        <v>4143</v>
      </c>
      <c r="C21" s="64" t="s">
        <v>5530</v>
      </c>
      <c r="D21" s="64" t="s">
        <v>4136</v>
      </c>
      <c r="E21" s="64" t="s">
        <v>638</v>
      </c>
      <c r="F21" s="67" t="s">
        <v>4131</v>
      </c>
      <c r="G21" s="67" t="s">
        <v>4131</v>
      </c>
      <c r="H21" s="65">
        <v>1763.4</v>
      </c>
      <c r="I21" s="78">
        <v>44944</v>
      </c>
      <c r="J21" s="79">
        <f t="shared" si="1"/>
        <v>44974</v>
      </c>
      <c r="K21" s="65">
        <v>1763.4</v>
      </c>
    </row>
    <row r="22" spans="1:11" ht="28.5">
      <c r="A22" s="64" t="s">
        <v>4137</v>
      </c>
      <c r="B22" s="184" t="s">
        <v>4143</v>
      </c>
      <c r="C22" s="64" t="s">
        <v>5530</v>
      </c>
      <c r="D22" s="69" t="s">
        <v>4138</v>
      </c>
      <c r="E22" s="70" t="s">
        <v>638</v>
      </c>
      <c r="F22" s="67" t="s">
        <v>4131</v>
      </c>
      <c r="G22" s="67" t="s">
        <v>4131</v>
      </c>
      <c r="H22" s="71">
        <v>400</v>
      </c>
      <c r="I22" s="81">
        <v>44994</v>
      </c>
      <c r="J22" s="79">
        <f t="shared" si="1"/>
        <v>45024</v>
      </c>
      <c r="K22" s="71">
        <v>400</v>
      </c>
    </row>
    <row r="23" spans="1:11">
      <c r="A23" s="64" t="s">
        <v>4139</v>
      </c>
      <c r="B23" s="184" t="s">
        <v>4143</v>
      </c>
      <c r="C23" s="64" t="s">
        <v>5530</v>
      </c>
      <c r="D23" s="64" t="s">
        <v>4141</v>
      </c>
      <c r="E23" s="70" t="s">
        <v>638</v>
      </c>
      <c r="F23" s="70" t="s">
        <v>4140</v>
      </c>
      <c r="G23" s="70" t="s">
        <v>4140</v>
      </c>
      <c r="H23" s="71">
        <v>338</v>
      </c>
      <c r="I23" s="81">
        <v>45013</v>
      </c>
      <c r="J23" s="79">
        <f t="shared" si="1"/>
        <v>45043</v>
      </c>
      <c r="K23" s="71">
        <v>338</v>
      </c>
    </row>
    <row r="24" spans="1:11">
      <c r="A24" s="64" t="s">
        <v>4142</v>
      </c>
      <c r="B24" s="184" t="s">
        <v>4143</v>
      </c>
      <c r="C24" s="64" t="s">
        <v>5530</v>
      </c>
      <c r="D24" s="67" t="s">
        <v>4145</v>
      </c>
      <c r="E24" s="64" t="s">
        <v>638</v>
      </c>
      <c r="F24" s="67" t="s">
        <v>4144</v>
      </c>
      <c r="G24" s="67" t="s">
        <v>4144</v>
      </c>
      <c r="H24" s="65">
        <v>796.76</v>
      </c>
      <c r="I24" s="78">
        <v>44965</v>
      </c>
      <c r="J24" s="79">
        <f t="shared" si="1"/>
        <v>44995</v>
      </c>
      <c r="K24" s="65">
        <v>796.76</v>
      </c>
    </row>
    <row r="25" spans="1:11" ht="28.5">
      <c r="A25" s="64" t="s">
        <v>4146</v>
      </c>
      <c r="B25" s="184" t="s">
        <v>4143</v>
      </c>
      <c r="C25" s="64" t="s">
        <v>5530</v>
      </c>
      <c r="D25" s="64" t="s">
        <v>4147</v>
      </c>
      <c r="E25" s="64" t="s">
        <v>638</v>
      </c>
      <c r="F25" s="64" t="s">
        <v>906</v>
      </c>
      <c r="G25" s="64" t="s">
        <v>906</v>
      </c>
      <c r="H25" s="65">
        <v>2265</v>
      </c>
      <c r="I25" s="78">
        <v>44973</v>
      </c>
      <c r="J25" s="79">
        <f t="shared" si="1"/>
        <v>45003</v>
      </c>
      <c r="K25" s="65">
        <v>2265</v>
      </c>
    </row>
    <row r="26" spans="1:11" ht="28.5">
      <c r="A26" s="64" t="s">
        <v>4148</v>
      </c>
      <c r="B26" s="184" t="s">
        <v>4143</v>
      </c>
      <c r="C26" s="64" t="s">
        <v>5530</v>
      </c>
      <c r="D26" s="64" t="s">
        <v>4149</v>
      </c>
      <c r="E26" s="64" t="s">
        <v>638</v>
      </c>
      <c r="F26" s="64" t="s">
        <v>906</v>
      </c>
      <c r="G26" s="64" t="s">
        <v>906</v>
      </c>
      <c r="H26" s="65">
        <v>4992.22</v>
      </c>
      <c r="I26" s="78">
        <v>45274</v>
      </c>
      <c r="J26" s="79">
        <f t="shared" si="1"/>
        <v>45304</v>
      </c>
      <c r="K26" s="65">
        <v>4992.22</v>
      </c>
    </row>
    <row r="27" spans="1:11" ht="28.5">
      <c r="A27" s="64" t="s">
        <v>4150</v>
      </c>
      <c r="B27" s="184" t="s">
        <v>4143</v>
      </c>
      <c r="C27" s="64" t="s">
        <v>5530</v>
      </c>
      <c r="D27" s="64" t="s">
        <v>4151</v>
      </c>
      <c r="E27" s="64" t="s">
        <v>638</v>
      </c>
      <c r="F27" s="67" t="s">
        <v>906</v>
      </c>
      <c r="G27" s="67" t="s">
        <v>906</v>
      </c>
      <c r="H27" s="65">
        <v>4927.34</v>
      </c>
      <c r="I27" s="78">
        <v>45106</v>
      </c>
      <c r="J27" s="79">
        <f t="shared" si="1"/>
        <v>45136</v>
      </c>
      <c r="K27" s="65">
        <v>4927.34</v>
      </c>
    </row>
    <row r="28" spans="1:11">
      <c r="A28" s="64" t="s">
        <v>4152</v>
      </c>
      <c r="B28" s="184" t="s">
        <v>4143</v>
      </c>
      <c r="C28" s="64" t="s">
        <v>5530</v>
      </c>
      <c r="D28" s="64" t="s">
        <v>4153</v>
      </c>
      <c r="E28" s="64" t="s">
        <v>638</v>
      </c>
      <c r="F28" s="67" t="s">
        <v>906</v>
      </c>
      <c r="G28" s="67" t="s">
        <v>906</v>
      </c>
      <c r="H28" s="65">
        <v>4928.55</v>
      </c>
      <c r="I28" s="78">
        <v>45224</v>
      </c>
      <c r="J28" s="79">
        <f t="shared" si="1"/>
        <v>45254</v>
      </c>
      <c r="K28" s="65">
        <v>4928.55</v>
      </c>
    </row>
    <row r="29" spans="1:11">
      <c r="A29" s="64" t="s">
        <v>4154</v>
      </c>
      <c r="B29" s="184" t="s">
        <v>4143</v>
      </c>
      <c r="C29" s="64" t="s">
        <v>5530</v>
      </c>
      <c r="D29" s="64" t="s">
        <v>4155</v>
      </c>
      <c r="E29" s="64" t="s">
        <v>638</v>
      </c>
      <c r="F29" s="82" t="s">
        <v>4100</v>
      </c>
      <c r="G29" s="82" t="s">
        <v>4100</v>
      </c>
      <c r="H29" s="65">
        <v>3500</v>
      </c>
      <c r="I29" s="79">
        <v>45290</v>
      </c>
      <c r="J29" s="79">
        <v>45351</v>
      </c>
      <c r="K29" s="83">
        <f>+H29</f>
        <v>3500</v>
      </c>
    </row>
    <row r="30" spans="1:11" ht="28.5">
      <c r="A30" s="64" t="s">
        <v>4156</v>
      </c>
      <c r="B30" s="184" t="s">
        <v>4143</v>
      </c>
      <c r="C30" s="64" t="s">
        <v>5530</v>
      </c>
      <c r="D30" s="64" t="s">
        <v>4158</v>
      </c>
      <c r="E30" s="64" t="s">
        <v>638</v>
      </c>
      <c r="F30" s="67" t="s">
        <v>4157</v>
      </c>
      <c r="G30" s="67" t="s">
        <v>4157</v>
      </c>
      <c r="H30" s="65">
        <v>125</v>
      </c>
      <c r="I30" s="78">
        <v>44994</v>
      </c>
      <c r="J30" s="79">
        <f>+I30+30</f>
        <v>45024</v>
      </c>
      <c r="K30" s="65">
        <v>125</v>
      </c>
    </row>
    <row r="31" spans="1:11" ht="28.5">
      <c r="A31" s="67" t="s">
        <v>4159</v>
      </c>
      <c r="B31" s="184" t="s">
        <v>4143</v>
      </c>
      <c r="C31" s="64" t="s">
        <v>5530</v>
      </c>
      <c r="D31" s="64" t="s">
        <v>4160</v>
      </c>
      <c r="E31" s="64" t="s">
        <v>638</v>
      </c>
      <c r="F31" s="64" t="s">
        <v>4157</v>
      </c>
      <c r="G31" s="64" t="s">
        <v>4157</v>
      </c>
      <c r="H31" s="65">
        <v>650</v>
      </c>
      <c r="I31" s="78">
        <v>44950</v>
      </c>
      <c r="J31" s="79">
        <f>+I31+30</f>
        <v>44980</v>
      </c>
      <c r="K31" s="65">
        <v>650</v>
      </c>
    </row>
    <row r="32" spans="1:11" ht="28.5">
      <c r="A32" s="64" t="s">
        <v>4161</v>
      </c>
      <c r="B32" s="184" t="s">
        <v>4143</v>
      </c>
      <c r="C32" s="64" t="s">
        <v>5530</v>
      </c>
      <c r="D32" s="64" t="s">
        <v>4162</v>
      </c>
      <c r="E32" s="64" t="s">
        <v>638</v>
      </c>
      <c r="F32" s="67" t="s">
        <v>4157</v>
      </c>
      <c r="G32" s="67" t="s">
        <v>4157</v>
      </c>
      <c r="H32" s="65">
        <v>320</v>
      </c>
      <c r="I32" s="78">
        <v>44973</v>
      </c>
      <c r="J32" s="79">
        <f>+I32+30</f>
        <v>45003</v>
      </c>
      <c r="K32" s="65">
        <v>320</v>
      </c>
    </row>
    <row r="33" spans="1:11" ht="42.75">
      <c r="A33" s="64" t="s">
        <v>4163</v>
      </c>
      <c r="B33" s="184" t="s">
        <v>4143</v>
      </c>
      <c r="C33" s="64" t="s">
        <v>5530</v>
      </c>
      <c r="D33" s="64" t="s">
        <v>4164</v>
      </c>
      <c r="E33" s="64" t="s">
        <v>638</v>
      </c>
      <c r="F33" s="67" t="s">
        <v>4157</v>
      </c>
      <c r="G33" s="67" t="s">
        <v>4157</v>
      </c>
      <c r="H33" s="65">
        <v>1503</v>
      </c>
      <c r="I33" s="78">
        <v>45236</v>
      </c>
      <c r="J33" s="79">
        <f>+I33</f>
        <v>45236</v>
      </c>
      <c r="K33" s="65">
        <v>1503</v>
      </c>
    </row>
    <row r="34" spans="1:11" ht="27">
      <c r="A34" s="70" t="s">
        <v>4165</v>
      </c>
      <c r="B34" s="184" t="s">
        <v>4143</v>
      </c>
      <c r="C34" s="64" t="s">
        <v>5530</v>
      </c>
      <c r="D34" s="72" t="s">
        <v>4166</v>
      </c>
      <c r="E34" s="70" t="s">
        <v>638</v>
      </c>
      <c r="F34" s="67" t="s">
        <v>4157</v>
      </c>
      <c r="G34" s="67" t="s">
        <v>4157</v>
      </c>
      <c r="H34" s="84">
        <v>3170</v>
      </c>
      <c r="I34" s="81">
        <v>45236</v>
      </c>
      <c r="J34" s="79">
        <f t="shared" ref="J34:J46" si="2">+I34+30</f>
        <v>45266</v>
      </c>
      <c r="K34" s="84">
        <v>3170</v>
      </c>
    </row>
    <row r="35" spans="1:11" ht="28.5">
      <c r="A35" s="64" t="s">
        <v>4167</v>
      </c>
      <c r="B35" s="184" t="s">
        <v>4143</v>
      </c>
      <c r="C35" s="64" t="s">
        <v>5530</v>
      </c>
      <c r="D35" s="64" t="s">
        <v>4168</v>
      </c>
      <c r="E35" s="64" t="s">
        <v>638</v>
      </c>
      <c r="F35" s="67" t="s">
        <v>4157</v>
      </c>
      <c r="G35" s="67" t="s">
        <v>4157</v>
      </c>
      <c r="H35" s="65">
        <v>1400</v>
      </c>
      <c r="I35" s="78">
        <v>45236</v>
      </c>
      <c r="J35" s="79">
        <f t="shared" si="2"/>
        <v>45266</v>
      </c>
      <c r="K35" s="65">
        <v>1400</v>
      </c>
    </row>
    <row r="36" spans="1:11" ht="28.5">
      <c r="A36" s="64" t="s">
        <v>4169</v>
      </c>
      <c r="B36" s="184" t="s">
        <v>4143</v>
      </c>
      <c r="C36" s="64" t="s">
        <v>5530</v>
      </c>
      <c r="D36" s="64" t="s">
        <v>4170</v>
      </c>
      <c r="E36" s="64" t="s">
        <v>638</v>
      </c>
      <c r="F36" s="67" t="s">
        <v>4157</v>
      </c>
      <c r="G36" s="67" t="s">
        <v>4157</v>
      </c>
      <c r="H36" s="65">
        <v>650</v>
      </c>
      <c r="I36" s="78">
        <v>45236</v>
      </c>
      <c r="J36" s="79">
        <f t="shared" si="2"/>
        <v>45266</v>
      </c>
      <c r="K36" s="65">
        <v>650</v>
      </c>
    </row>
    <row r="37" spans="1:11">
      <c r="A37" s="64" t="s">
        <v>4171</v>
      </c>
      <c r="B37" s="184" t="s">
        <v>4143</v>
      </c>
      <c r="C37" s="64" t="s">
        <v>5530</v>
      </c>
      <c r="D37" s="64" t="s">
        <v>4172</v>
      </c>
      <c r="E37" s="64" t="s">
        <v>638</v>
      </c>
      <c r="F37" s="67" t="s">
        <v>4157</v>
      </c>
      <c r="G37" s="67" t="s">
        <v>4157</v>
      </c>
      <c r="H37" s="65">
        <v>2200</v>
      </c>
      <c r="I37" s="78">
        <v>45051</v>
      </c>
      <c r="J37" s="79">
        <f t="shared" si="2"/>
        <v>45081</v>
      </c>
      <c r="K37" s="65">
        <v>2200</v>
      </c>
    </row>
    <row r="38" spans="1:11">
      <c r="A38" s="64" t="s">
        <v>4173</v>
      </c>
      <c r="B38" s="184" t="s">
        <v>4143</v>
      </c>
      <c r="C38" s="64" t="s">
        <v>5530</v>
      </c>
      <c r="D38" s="64" t="s">
        <v>4174</v>
      </c>
      <c r="E38" s="64" t="s">
        <v>638</v>
      </c>
      <c r="F38" s="67" t="s">
        <v>4157</v>
      </c>
      <c r="G38" s="67" t="s">
        <v>4157</v>
      </c>
      <c r="H38" s="65">
        <v>350</v>
      </c>
      <c r="I38" s="78">
        <v>45035</v>
      </c>
      <c r="J38" s="79">
        <f t="shared" si="2"/>
        <v>45065</v>
      </c>
      <c r="K38" s="65">
        <v>350</v>
      </c>
    </row>
    <row r="39" spans="1:11">
      <c r="A39" s="85" t="s">
        <v>4175</v>
      </c>
      <c r="B39" s="184" t="s">
        <v>4143</v>
      </c>
      <c r="C39" s="64" t="s">
        <v>5530</v>
      </c>
      <c r="D39" s="67" t="s">
        <v>4177</v>
      </c>
      <c r="E39" s="67" t="s">
        <v>638</v>
      </c>
      <c r="F39" s="67" t="s">
        <v>4176</v>
      </c>
      <c r="G39" s="67" t="s">
        <v>4176</v>
      </c>
      <c r="H39" s="73">
        <v>1649.33</v>
      </c>
      <c r="I39" s="78">
        <v>44937</v>
      </c>
      <c r="J39" s="79">
        <f t="shared" si="2"/>
        <v>44967</v>
      </c>
      <c r="K39" s="73">
        <v>1649.33</v>
      </c>
    </row>
    <row r="40" spans="1:11">
      <c r="A40" s="64" t="s">
        <v>4178</v>
      </c>
      <c r="B40" s="184" t="s">
        <v>4143</v>
      </c>
      <c r="C40" s="64" t="s">
        <v>5530</v>
      </c>
      <c r="D40" s="64" t="s">
        <v>66</v>
      </c>
      <c r="E40" s="64" t="s">
        <v>638</v>
      </c>
      <c r="F40" s="67" t="s">
        <v>4176</v>
      </c>
      <c r="G40" s="67" t="s">
        <v>4176</v>
      </c>
      <c r="H40" s="65">
        <v>207.9</v>
      </c>
      <c r="I40" s="78">
        <v>45000</v>
      </c>
      <c r="J40" s="79">
        <f t="shared" si="2"/>
        <v>45030</v>
      </c>
      <c r="K40" s="65">
        <v>207.9</v>
      </c>
    </row>
    <row r="41" spans="1:11" ht="28.5">
      <c r="A41" s="64" t="s">
        <v>4150</v>
      </c>
      <c r="B41" s="184" t="s">
        <v>4143</v>
      </c>
      <c r="C41" s="64" t="s">
        <v>5530</v>
      </c>
      <c r="D41" s="64" t="s">
        <v>4180</v>
      </c>
      <c r="E41" s="64" t="s">
        <v>638</v>
      </c>
      <c r="F41" s="74" t="s">
        <v>4179</v>
      </c>
      <c r="G41" s="74" t="s">
        <v>4179</v>
      </c>
      <c r="H41" s="65">
        <v>851.5</v>
      </c>
      <c r="I41" s="78">
        <v>45140</v>
      </c>
      <c r="J41" s="79">
        <f t="shared" si="2"/>
        <v>45170</v>
      </c>
      <c r="K41" s="65">
        <v>851.5</v>
      </c>
    </row>
    <row r="42" spans="1:11" ht="28.5">
      <c r="A42" s="64" t="s">
        <v>4181</v>
      </c>
      <c r="B42" s="184" t="s">
        <v>4143</v>
      </c>
      <c r="C42" s="64" t="s">
        <v>5530</v>
      </c>
      <c r="D42" s="67" t="s">
        <v>4183</v>
      </c>
      <c r="E42" s="64" t="s">
        <v>638</v>
      </c>
      <c r="F42" s="67" t="s">
        <v>4182</v>
      </c>
      <c r="G42" s="67" t="s">
        <v>4182</v>
      </c>
      <c r="H42" s="65">
        <v>967.98</v>
      </c>
      <c r="I42" s="78">
        <v>45035</v>
      </c>
      <c r="J42" s="79">
        <f t="shared" si="2"/>
        <v>45065</v>
      </c>
      <c r="K42" s="65">
        <v>967.98</v>
      </c>
    </row>
    <row r="43" spans="1:11" ht="28.5">
      <c r="A43" s="86" t="s">
        <v>4184</v>
      </c>
      <c r="B43" s="184" t="s">
        <v>4143</v>
      </c>
      <c r="C43" s="64" t="s">
        <v>5530</v>
      </c>
      <c r="D43" s="64" t="s">
        <v>4186</v>
      </c>
      <c r="E43" s="64" t="s">
        <v>638</v>
      </c>
      <c r="F43" s="67" t="s">
        <v>4185</v>
      </c>
      <c r="G43" s="67" t="s">
        <v>4185</v>
      </c>
      <c r="H43" s="65">
        <v>300</v>
      </c>
      <c r="I43" s="78">
        <v>45210</v>
      </c>
      <c r="J43" s="79">
        <f t="shared" si="2"/>
        <v>45240</v>
      </c>
      <c r="K43" s="65">
        <v>300</v>
      </c>
    </row>
    <row r="44" spans="1:11" ht="42.75">
      <c r="A44" s="86" t="s">
        <v>4187</v>
      </c>
      <c r="B44" s="184" t="s">
        <v>4143</v>
      </c>
      <c r="C44" s="64" t="s">
        <v>5530</v>
      </c>
      <c r="D44" s="64" t="s">
        <v>4188</v>
      </c>
      <c r="E44" s="64" t="s">
        <v>638</v>
      </c>
      <c r="F44" s="67" t="s">
        <v>4185</v>
      </c>
      <c r="G44" s="67" t="s">
        <v>4185</v>
      </c>
      <c r="H44" s="65">
        <v>1100</v>
      </c>
      <c r="I44" s="78">
        <v>45210</v>
      </c>
      <c r="J44" s="79">
        <f t="shared" si="2"/>
        <v>45240</v>
      </c>
      <c r="K44" s="65">
        <v>1100</v>
      </c>
    </row>
    <row r="45" spans="1:11">
      <c r="A45" s="64" t="s">
        <v>4189</v>
      </c>
      <c r="B45" s="184" t="s">
        <v>4143</v>
      </c>
      <c r="C45" s="64" t="s">
        <v>5530</v>
      </c>
      <c r="D45" s="64" t="s">
        <v>4190</v>
      </c>
      <c r="E45" s="70" t="s">
        <v>638</v>
      </c>
      <c r="F45" s="67" t="s">
        <v>4185</v>
      </c>
      <c r="G45" s="67" t="s">
        <v>4185</v>
      </c>
      <c r="H45" s="71">
        <v>20161.060000000001</v>
      </c>
      <c r="I45" s="81">
        <v>44993</v>
      </c>
      <c r="J45" s="79">
        <f t="shared" si="2"/>
        <v>45023</v>
      </c>
      <c r="K45" s="71">
        <v>20161.060000000001</v>
      </c>
    </row>
    <row r="46" spans="1:11" ht="42.75">
      <c r="A46" s="86" t="s">
        <v>4191</v>
      </c>
      <c r="B46" s="184" t="s">
        <v>4143</v>
      </c>
      <c r="C46" s="64" t="s">
        <v>5530</v>
      </c>
      <c r="D46" s="64" t="s">
        <v>4192</v>
      </c>
      <c r="E46" s="64" t="s">
        <v>638</v>
      </c>
      <c r="F46" s="67" t="s">
        <v>4185</v>
      </c>
      <c r="G46" s="67" t="s">
        <v>4185</v>
      </c>
      <c r="H46" s="65">
        <v>700</v>
      </c>
      <c r="I46" s="78">
        <v>45210</v>
      </c>
      <c r="J46" s="79">
        <f t="shared" si="2"/>
        <v>45240</v>
      </c>
      <c r="K46" s="65">
        <v>700</v>
      </c>
    </row>
    <row r="47" spans="1:11" ht="42.75">
      <c r="A47" s="64" t="s">
        <v>4193</v>
      </c>
      <c r="B47" s="184" t="s">
        <v>4143</v>
      </c>
      <c r="C47" s="64" t="s">
        <v>5530</v>
      </c>
      <c r="D47" s="64" t="s">
        <v>4194</v>
      </c>
      <c r="E47" s="64" t="s">
        <v>638</v>
      </c>
      <c r="F47" s="67" t="s">
        <v>4185</v>
      </c>
      <c r="G47" s="67" t="s">
        <v>4185</v>
      </c>
      <c r="H47" s="65">
        <v>4400</v>
      </c>
      <c r="I47" s="78">
        <v>45035</v>
      </c>
      <c r="J47" s="79">
        <f>+I47</f>
        <v>45035</v>
      </c>
      <c r="K47" s="65">
        <v>4400</v>
      </c>
    </row>
    <row r="48" spans="1:11" ht="28.5">
      <c r="A48" s="67" t="s">
        <v>4195</v>
      </c>
      <c r="B48" s="184" t="s">
        <v>4143</v>
      </c>
      <c r="C48" s="64" t="s">
        <v>5530</v>
      </c>
      <c r="D48" s="67" t="s">
        <v>4196</v>
      </c>
      <c r="E48" s="67" t="s">
        <v>638</v>
      </c>
      <c r="F48" s="67" t="s">
        <v>4185</v>
      </c>
      <c r="G48" s="67" t="s">
        <v>4185</v>
      </c>
      <c r="H48" s="65">
        <v>280</v>
      </c>
      <c r="I48" s="78">
        <v>44958</v>
      </c>
      <c r="J48" s="79">
        <f>+I48</f>
        <v>44958</v>
      </c>
      <c r="K48" s="65">
        <v>280</v>
      </c>
    </row>
    <row r="49" spans="1:11" ht="42.75">
      <c r="A49" s="86" t="s">
        <v>4197</v>
      </c>
      <c r="B49" s="184" t="s">
        <v>4143</v>
      </c>
      <c r="C49" s="64" t="s">
        <v>5530</v>
      </c>
      <c r="D49" s="64" t="s">
        <v>4198</v>
      </c>
      <c r="E49" s="64" t="s">
        <v>638</v>
      </c>
      <c r="F49" s="67" t="s">
        <v>4185</v>
      </c>
      <c r="G49" s="67" t="s">
        <v>4185</v>
      </c>
      <c r="H49" s="65">
        <v>2200</v>
      </c>
      <c r="I49" s="78">
        <v>45210</v>
      </c>
      <c r="J49" s="79">
        <f>+I49+30</f>
        <v>45240</v>
      </c>
      <c r="K49" s="65">
        <v>2200</v>
      </c>
    </row>
    <row r="50" spans="1:11" ht="42.75">
      <c r="A50" s="64" t="s">
        <v>4199</v>
      </c>
      <c r="B50" s="184" t="s">
        <v>4143</v>
      </c>
      <c r="C50" s="64" t="s">
        <v>5530</v>
      </c>
      <c r="D50" s="64" t="s">
        <v>4200</v>
      </c>
      <c r="E50" s="64" t="s">
        <v>638</v>
      </c>
      <c r="F50" s="67" t="s">
        <v>4185</v>
      </c>
      <c r="G50" s="67" t="s">
        <v>4185</v>
      </c>
      <c r="H50" s="65">
        <v>3200</v>
      </c>
      <c r="I50" s="78">
        <v>45070</v>
      </c>
      <c r="J50" s="79">
        <f>+I50+30</f>
        <v>45100</v>
      </c>
      <c r="K50" s="65">
        <v>3200</v>
      </c>
    </row>
    <row r="51" spans="1:11">
      <c r="A51" s="64" t="s">
        <v>4201</v>
      </c>
      <c r="B51" s="184" t="s">
        <v>4143</v>
      </c>
      <c r="C51" s="64" t="s">
        <v>5530</v>
      </c>
      <c r="D51" s="64" t="s">
        <v>4202</v>
      </c>
      <c r="E51" s="64" t="s">
        <v>638</v>
      </c>
      <c r="F51" s="67" t="s">
        <v>4185</v>
      </c>
      <c r="G51" s="67" t="s">
        <v>4185</v>
      </c>
      <c r="H51" s="65">
        <v>200</v>
      </c>
      <c r="I51" s="78">
        <v>45035</v>
      </c>
      <c r="J51" s="79">
        <f>+I51+30</f>
        <v>45065</v>
      </c>
      <c r="K51" s="65">
        <v>200</v>
      </c>
    </row>
    <row r="52" spans="1:11" ht="28.5">
      <c r="A52" s="77" t="s">
        <v>4203</v>
      </c>
      <c r="B52" s="184" t="s">
        <v>4143</v>
      </c>
      <c r="C52" s="64" t="s">
        <v>5530</v>
      </c>
      <c r="D52" s="64" t="s">
        <v>4205</v>
      </c>
      <c r="E52" s="64" t="s">
        <v>638</v>
      </c>
      <c r="F52" s="67" t="s">
        <v>4204</v>
      </c>
      <c r="G52" s="67" t="s">
        <v>4204</v>
      </c>
      <c r="H52" s="65">
        <v>5500</v>
      </c>
      <c r="I52" s="78">
        <v>45274</v>
      </c>
      <c r="J52" s="79">
        <f>+I52+30</f>
        <v>45304</v>
      </c>
      <c r="K52" s="65">
        <v>5500</v>
      </c>
    </row>
    <row r="53" spans="1:11" ht="28.5">
      <c r="A53" s="64" t="s">
        <v>4206</v>
      </c>
      <c r="B53" s="184" t="s">
        <v>4143</v>
      </c>
      <c r="C53" s="64" t="s">
        <v>5530</v>
      </c>
      <c r="D53" s="64" t="s">
        <v>4207</v>
      </c>
      <c r="E53" s="64" t="s">
        <v>638</v>
      </c>
      <c r="F53" s="64" t="str">
        <f>+C53</f>
        <v>C.C. LUCCA</v>
      </c>
      <c r="G53" s="64" t="str">
        <f>+C53</f>
        <v>C.C. LUCCA</v>
      </c>
      <c r="H53" s="65">
        <v>746.3</v>
      </c>
      <c r="I53" s="78">
        <v>45215</v>
      </c>
      <c r="J53" s="79">
        <f>+I53+30</f>
        <v>45245</v>
      </c>
      <c r="K53" s="65">
        <v>746.3</v>
      </c>
    </row>
    <row r="54" spans="1:11" ht="42.75">
      <c r="A54" s="64" t="s">
        <v>4208</v>
      </c>
      <c r="B54" s="184" t="s">
        <v>4143</v>
      </c>
      <c r="C54" s="64" t="s">
        <v>5530</v>
      </c>
      <c r="D54" s="64" t="s">
        <v>4210</v>
      </c>
      <c r="E54" s="64" t="s">
        <v>638</v>
      </c>
      <c r="F54" s="64" t="s">
        <v>4209</v>
      </c>
      <c r="G54" s="64" t="s">
        <v>4209</v>
      </c>
      <c r="H54" s="65">
        <v>3806.4</v>
      </c>
      <c r="I54" s="78">
        <v>45091</v>
      </c>
      <c r="J54" s="79">
        <v>45257</v>
      </c>
      <c r="K54" s="65">
        <v>3806.4</v>
      </c>
    </row>
    <row r="55" spans="1:11" ht="28.5">
      <c r="A55" s="64" t="s">
        <v>4211</v>
      </c>
      <c r="B55" s="184" t="s">
        <v>4143</v>
      </c>
      <c r="C55" s="64" t="s">
        <v>5530</v>
      </c>
      <c r="D55" s="64" t="s">
        <v>4213</v>
      </c>
      <c r="E55" s="64" t="s">
        <v>638</v>
      </c>
      <c r="F55" s="64" t="s">
        <v>4212</v>
      </c>
      <c r="G55" s="64" t="s">
        <v>4212</v>
      </c>
      <c r="H55" s="65">
        <v>781.5</v>
      </c>
      <c r="I55" s="78">
        <v>45274</v>
      </c>
      <c r="J55" s="79">
        <f>+I55+30</f>
        <v>45304</v>
      </c>
      <c r="K55" s="65">
        <v>781.5</v>
      </c>
    </row>
    <row r="56" spans="1:11" ht="27">
      <c r="A56" s="64" t="s">
        <v>4214</v>
      </c>
      <c r="B56" s="184" t="s">
        <v>4143</v>
      </c>
      <c r="C56" s="64" t="s">
        <v>5530</v>
      </c>
      <c r="D56" s="68" t="s">
        <v>4215</v>
      </c>
      <c r="E56" s="64" t="s">
        <v>638</v>
      </c>
      <c r="F56" s="67" t="s">
        <v>4212</v>
      </c>
      <c r="G56" s="67" t="s">
        <v>4212</v>
      </c>
      <c r="H56" s="65">
        <v>2032.77</v>
      </c>
      <c r="I56" s="78">
        <v>45223</v>
      </c>
      <c r="J56" s="79">
        <f>+I56+30</f>
        <v>45253</v>
      </c>
      <c r="K56" s="65">
        <v>2032.77</v>
      </c>
    </row>
    <row r="57" spans="1:11">
      <c r="A57" s="64" t="s">
        <v>4216</v>
      </c>
      <c r="B57" s="184" t="s">
        <v>4143</v>
      </c>
      <c r="C57" s="64" t="s">
        <v>5530</v>
      </c>
      <c r="D57" s="64" t="s">
        <v>4217</v>
      </c>
      <c r="E57" s="64" t="s">
        <v>638</v>
      </c>
      <c r="F57" s="67" t="s">
        <v>4212</v>
      </c>
      <c r="G57" s="67" t="s">
        <v>4212</v>
      </c>
      <c r="H57" s="65">
        <v>87.5</v>
      </c>
      <c r="I57" s="78">
        <v>45274</v>
      </c>
      <c r="J57" s="79">
        <v>45317</v>
      </c>
      <c r="K57" s="65">
        <f>+H57</f>
        <v>87.5</v>
      </c>
    </row>
    <row r="58" spans="1:11">
      <c r="A58" s="64" t="s">
        <v>4218</v>
      </c>
      <c r="B58" s="184" t="s">
        <v>4143</v>
      </c>
      <c r="C58" s="64" t="s">
        <v>5530</v>
      </c>
      <c r="D58" s="64" t="s">
        <v>4219</v>
      </c>
      <c r="E58" s="64" t="s">
        <v>638</v>
      </c>
      <c r="F58" s="67" t="s">
        <v>4212</v>
      </c>
      <c r="G58" s="67" t="s">
        <v>4212</v>
      </c>
      <c r="H58" s="65">
        <v>684</v>
      </c>
      <c r="I58" s="78">
        <v>45223</v>
      </c>
      <c r="J58" s="79">
        <f t="shared" ref="J58:J66" si="3">+I58+30</f>
        <v>45253</v>
      </c>
      <c r="K58" s="65">
        <v>684</v>
      </c>
    </row>
    <row r="59" spans="1:11">
      <c r="A59" s="64" t="s">
        <v>4220</v>
      </c>
      <c r="B59" s="184" t="s">
        <v>4143</v>
      </c>
      <c r="C59" s="64" t="s">
        <v>5530</v>
      </c>
      <c r="D59" s="64" t="s">
        <v>4221</v>
      </c>
      <c r="E59" s="64" t="s">
        <v>638</v>
      </c>
      <c r="F59" s="67" t="s">
        <v>4212</v>
      </c>
      <c r="G59" s="67" t="s">
        <v>4212</v>
      </c>
      <c r="H59" s="65">
        <v>465</v>
      </c>
      <c r="I59" s="78">
        <v>45253</v>
      </c>
      <c r="J59" s="79">
        <f t="shared" si="3"/>
        <v>45283</v>
      </c>
      <c r="K59" s="65">
        <v>465</v>
      </c>
    </row>
    <row r="60" spans="1:11">
      <c r="A60" s="64" t="s">
        <v>4222</v>
      </c>
      <c r="B60" s="184" t="s">
        <v>4143</v>
      </c>
      <c r="C60" s="64" t="s">
        <v>5530</v>
      </c>
      <c r="D60" s="64" t="s">
        <v>4223</v>
      </c>
      <c r="E60" s="64" t="s">
        <v>638</v>
      </c>
      <c r="F60" s="67" t="s">
        <v>4212</v>
      </c>
      <c r="G60" s="67" t="s">
        <v>4212</v>
      </c>
      <c r="H60" s="65">
        <v>53</v>
      </c>
      <c r="I60" s="78">
        <v>45253</v>
      </c>
      <c r="J60" s="79">
        <f t="shared" si="3"/>
        <v>45283</v>
      </c>
      <c r="K60" s="65">
        <v>53</v>
      </c>
    </row>
    <row r="61" spans="1:11">
      <c r="A61" s="64" t="s">
        <v>4224</v>
      </c>
      <c r="B61" s="184" t="s">
        <v>4143</v>
      </c>
      <c r="C61" s="64" t="s">
        <v>5530</v>
      </c>
      <c r="D61" s="64" t="s">
        <v>4225</v>
      </c>
      <c r="E61" s="64" t="s">
        <v>638</v>
      </c>
      <c r="F61" s="64" t="s">
        <v>4212</v>
      </c>
      <c r="G61" s="64" t="s">
        <v>4212</v>
      </c>
      <c r="H61" s="65">
        <v>990</v>
      </c>
      <c r="I61" s="78">
        <v>45252</v>
      </c>
      <c r="J61" s="79">
        <f t="shared" si="3"/>
        <v>45282</v>
      </c>
      <c r="K61" s="65">
        <v>990</v>
      </c>
    </row>
    <row r="62" spans="1:11" ht="28.5">
      <c r="A62" s="64" t="s">
        <v>4226</v>
      </c>
      <c r="B62" s="184" t="s">
        <v>4143</v>
      </c>
      <c r="C62" s="64" t="s">
        <v>5530</v>
      </c>
      <c r="D62" s="64" t="s">
        <v>4228</v>
      </c>
      <c r="E62" s="64" t="s">
        <v>638</v>
      </c>
      <c r="F62" s="64" t="s">
        <v>4227</v>
      </c>
      <c r="G62" s="64" t="s">
        <v>4227</v>
      </c>
      <c r="H62" s="65">
        <v>3752</v>
      </c>
      <c r="I62" s="78">
        <v>45252</v>
      </c>
      <c r="J62" s="79">
        <f t="shared" si="3"/>
        <v>45282</v>
      </c>
      <c r="K62" s="65">
        <v>3752</v>
      </c>
    </row>
    <row r="63" spans="1:11" ht="28.5">
      <c r="A63" s="64" t="s">
        <v>4229</v>
      </c>
      <c r="B63" s="184" t="s">
        <v>4143</v>
      </c>
      <c r="C63" s="64" t="s">
        <v>5530</v>
      </c>
      <c r="D63" s="64" t="s">
        <v>4231</v>
      </c>
      <c r="E63" s="64" t="s">
        <v>638</v>
      </c>
      <c r="F63" s="67" t="s">
        <v>4230</v>
      </c>
      <c r="G63" s="67" t="s">
        <v>4230</v>
      </c>
      <c r="H63" s="65">
        <v>863.2</v>
      </c>
      <c r="I63" s="78">
        <v>45161</v>
      </c>
      <c r="J63" s="79">
        <f t="shared" si="3"/>
        <v>45191</v>
      </c>
      <c r="K63" s="65">
        <v>863.2</v>
      </c>
    </row>
    <row r="64" spans="1:11">
      <c r="A64" s="87" t="s">
        <v>4232</v>
      </c>
      <c r="B64" s="184" t="s">
        <v>4143</v>
      </c>
      <c r="C64" s="64" t="s">
        <v>5530</v>
      </c>
      <c r="D64" s="64" t="s">
        <v>4234</v>
      </c>
      <c r="E64" s="64" t="s">
        <v>638</v>
      </c>
      <c r="F64" s="64" t="s">
        <v>4233</v>
      </c>
      <c r="G64" s="64" t="s">
        <v>4233</v>
      </c>
      <c r="H64" s="65">
        <v>350</v>
      </c>
      <c r="I64" s="78">
        <v>45252</v>
      </c>
      <c r="J64" s="79">
        <f t="shared" si="3"/>
        <v>45282</v>
      </c>
      <c r="K64" s="65">
        <v>350</v>
      </c>
    </row>
    <row r="65" spans="1:11">
      <c r="A65" s="88" t="s">
        <v>4235</v>
      </c>
      <c r="B65" s="184" t="s">
        <v>4143</v>
      </c>
      <c r="C65" s="64" t="s">
        <v>5530</v>
      </c>
      <c r="D65" s="64" t="s">
        <v>4236</v>
      </c>
      <c r="E65" s="64" t="s">
        <v>638</v>
      </c>
      <c r="F65" s="67" t="s">
        <v>4237</v>
      </c>
      <c r="G65" s="67" t="s">
        <v>4237</v>
      </c>
      <c r="H65" s="65">
        <v>252.24</v>
      </c>
      <c r="I65" s="78">
        <v>45261</v>
      </c>
      <c r="J65" s="79">
        <f t="shared" si="3"/>
        <v>45291</v>
      </c>
      <c r="K65" s="65">
        <v>252.24</v>
      </c>
    </row>
    <row r="66" spans="1:11" ht="24">
      <c r="A66" s="89" t="s">
        <v>4238</v>
      </c>
      <c r="B66" s="184" t="s">
        <v>4143</v>
      </c>
      <c r="C66" s="64" t="s">
        <v>5530</v>
      </c>
      <c r="D66" s="75" t="s">
        <v>4240</v>
      </c>
      <c r="E66" s="64" t="s">
        <v>638</v>
      </c>
      <c r="F66" s="64" t="s">
        <v>4239</v>
      </c>
      <c r="G66" s="64" t="s">
        <v>4239</v>
      </c>
      <c r="H66" s="65">
        <v>50</v>
      </c>
      <c r="I66" s="78">
        <v>45196</v>
      </c>
      <c r="J66" s="79">
        <f t="shared" si="3"/>
        <v>45226</v>
      </c>
      <c r="K66" s="65">
        <v>50</v>
      </c>
    </row>
    <row r="67" spans="1:11" ht="28.5">
      <c r="A67" s="64" t="s">
        <v>4241</v>
      </c>
      <c r="B67" s="184" t="s">
        <v>4143</v>
      </c>
      <c r="C67" s="64" t="s">
        <v>5530</v>
      </c>
      <c r="D67" s="64" t="s">
        <v>4243</v>
      </c>
      <c r="E67" s="70" t="s">
        <v>638</v>
      </c>
      <c r="F67" s="70" t="s">
        <v>4242</v>
      </c>
      <c r="G67" s="70" t="s">
        <v>4242</v>
      </c>
      <c r="H67" s="71">
        <v>400</v>
      </c>
      <c r="I67" s="81">
        <v>45007</v>
      </c>
      <c r="J67" s="79">
        <f>+I67</f>
        <v>45007</v>
      </c>
      <c r="K67" s="71">
        <v>400</v>
      </c>
    </row>
    <row r="68" spans="1:11" ht="42.75">
      <c r="A68" s="67" t="s">
        <v>4099</v>
      </c>
      <c r="B68" s="184" t="s">
        <v>4143</v>
      </c>
      <c r="C68" s="64" t="s">
        <v>5530</v>
      </c>
      <c r="D68" s="64" t="s">
        <v>4101</v>
      </c>
      <c r="E68" s="67" t="s">
        <v>638</v>
      </c>
      <c r="F68" s="67" t="s">
        <v>4100</v>
      </c>
      <c r="G68" s="67" t="s">
        <v>4100</v>
      </c>
      <c r="H68" s="65">
        <v>2474.4</v>
      </c>
      <c r="I68" s="78">
        <v>44937</v>
      </c>
      <c r="J68" s="79">
        <f>+I68</f>
        <v>44937</v>
      </c>
      <c r="K68" s="65">
        <v>2474.4</v>
      </c>
    </row>
    <row r="69" spans="1:11">
      <c r="A69" s="90" t="s">
        <v>4244</v>
      </c>
      <c r="B69" s="184" t="s">
        <v>4143</v>
      </c>
      <c r="C69" s="64" t="s">
        <v>5530</v>
      </c>
      <c r="D69" s="64" t="s">
        <v>4246</v>
      </c>
      <c r="E69" s="64" t="s">
        <v>638</v>
      </c>
      <c r="F69" s="64" t="s">
        <v>4245</v>
      </c>
      <c r="G69" s="64" t="s">
        <v>4245</v>
      </c>
      <c r="H69" s="65">
        <v>254</v>
      </c>
      <c r="I69" s="78">
        <v>45261</v>
      </c>
      <c r="J69" s="79">
        <f t="shared" ref="J69:J79" si="4">+I69+30</f>
        <v>45291</v>
      </c>
      <c r="K69" s="65">
        <v>254</v>
      </c>
    </row>
    <row r="70" spans="1:11" ht="42.75">
      <c r="A70" s="64" t="s">
        <v>4247</v>
      </c>
      <c r="B70" s="184" t="s">
        <v>4143</v>
      </c>
      <c r="C70" s="64" t="s">
        <v>5530</v>
      </c>
      <c r="D70" s="64" t="s">
        <v>4249</v>
      </c>
      <c r="E70" s="64" t="s">
        <v>638</v>
      </c>
      <c r="F70" s="64" t="s">
        <v>4248</v>
      </c>
      <c r="G70" s="64" t="s">
        <v>4248</v>
      </c>
      <c r="H70" s="65">
        <v>4870</v>
      </c>
      <c r="I70" s="78">
        <v>45069</v>
      </c>
      <c r="J70" s="79">
        <f t="shared" si="4"/>
        <v>45099</v>
      </c>
      <c r="K70" s="65">
        <v>4870</v>
      </c>
    </row>
    <row r="71" spans="1:11">
      <c r="A71" s="64" t="s">
        <v>4250</v>
      </c>
      <c r="B71" s="184" t="s">
        <v>4143</v>
      </c>
      <c r="C71" s="64" t="s">
        <v>5530</v>
      </c>
      <c r="D71" s="64" t="s">
        <v>4252</v>
      </c>
      <c r="E71" s="64" t="s">
        <v>638</v>
      </c>
      <c r="F71" s="64" t="s">
        <v>4251</v>
      </c>
      <c r="G71" s="64" t="s">
        <v>4251</v>
      </c>
      <c r="H71" s="65">
        <v>80</v>
      </c>
      <c r="I71" s="78">
        <v>44970</v>
      </c>
      <c r="J71" s="79">
        <f t="shared" si="4"/>
        <v>45000</v>
      </c>
      <c r="K71" s="65">
        <v>80</v>
      </c>
    </row>
    <row r="72" spans="1:11">
      <c r="A72" s="64" t="s">
        <v>4253</v>
      </c>
      <c r="B72" s="184" t="s">
        <v>4143</v>
      </c>
      <c r="C72" s="64" t="s">
        <v>5530</v>
      </c>
      <c r="D72" s="64" t="s">
        <v>4255</v>
      </c>
      <c r="E72" s="64" t="s">
        <v>638</v>
      </c>
      <c r="F72" s="64" t="s">
        <v>4254</v>
      </c>
      <c r="G72" s="64" t="s">
        <v>4254</v>
      </c>
      <c r="H72" s="65">
        <v>265</v>
      </c>
      <c r="I72" s="78">
        <v>44966</v>
      </c>
      <c r="J72" s="79">
        <f t="shared" si="4"/>
        <v>44996</v>
      </c>
      <c r="K72" s="65">
        <v>265</v>
      </c>
    </row>
    <row r="73" spans="1:11" ht="28.5">
      <c r="A73" s="70" t="s">
        <v>4256</v>
      </c>
      <c r="B73" s="184" t="s">
        <v>4143</v>
      </c>
      <c r="C73" s="64" t="s">
        <v>5530</v>
      </c>
      <c r="D73" s="67" t="s">
        <v>4258</v>
      </c>
      <c r="E73" s="64" t="s">
        <v>638</v>
      </c>
      <c r="F73" s="64" t="s">
        <v>4257</v>
      </c>
      <c r="G73" s="64" t="s">
        <v>4257</v>
      </c>
      <c r="H73" s="71">
        <v>39.15</v>
      </c>
      <c r="I73" s="81">
        <v>45120</v>
      </c>
      <c r="J73" s="79">
        <f t="shared" si="4"/>
        <v>45150</v>
      </c>
      <c r="K73" s="71">
        <v>39.15</v>
      </c>
    </row>
    <row r="74" spans="1:11">
      <c r="A74" s="67" t="s">
        <v>4259</v>
      </c>
      <c r="B74" s="184" t="s">
        <v>4143</v>
      </c>
      <c r="C74" s="64" t="s">
        <v>5530</v>
      </c>
      <c r="D74" s="67" t="s">
        <v>4260</v>
      </c>
      <c r="E74" s="67" t="s">
        <v>638</v>
      </c>
      <c r="F74" s="67" t="s">
        <v>4257</v>
      </c>
      <c r="G74" s="67" t="s">
        <v>4257</v>
      </c>
      <c r="H74" s="65">
        <v>42.21</v>
      </c>
      <c r="I74" s="78">
        <v>44951</v>
      </c>
      <c r="J74" s="79">
        <f t="shared" si="4"/>
        <v>44981</v>
      </c>
      <c r="K74" s="65">
        <v>42.21</v>
      </c>
    </row>
    <row r="75" spans="1:11" ht="28.5">
      <c r="A75" s="64" t="s">
        <v>4261</v>
      </c>
      <c r="B75" s="184" t="s">
        <v>4143</v>
      </c>
      <c r="C75" s="64" t="s">
        <v>5530</v>
      </c>
      <c r="D75" s="64" t="s">
        <v>4262</v>
      </c>
      <c r="E75" s="64" t="s">
        <v>638</v>
      </c>
      <c r="F75" s="64" t="s">
        <v>4257</v>
      </c>
      <c r="G75" s="64" t="s">
        <v>4257</v>
      </c>
      <c r="H75" s="65">
        <v>961.48</v>
      </c>
      <c r="I75" s="78">
        <v>44985</v>
      </c>
      <c r="J75" s="79">
        <f t="shared" si="4"/>
        <v>45015</v>
      </c>
      <c r="K75" s="65">
        <v>961.48</v>
      </c>
    </row>
    <row r="76" spans="1:11" ht="28.5">
      <c r="A76" s="64" t="s">
        <v>4263</v>
      </c>
      <c r="B76" s="184" t="s">
        <v>4143</v>
      </c>
      <c r="C76" s="64" t="s">
        <v>5530</v>
      </c>
      <c r="D76" s="64" t="s">
        <v>4262</v>
      </c>
      <c r="E76" s="64" t="s">
        <v>638</v>
      </c>
      <c r="F76" s="64" t="s">
        <v>4257</v>
      </c>
      <c r="G76" s="64" t="s">
        <v>4257</v>
      </c>
      <c r="H76" s="91">
        <v>1373.51</v>
      </c>
      <c r="I76" s="78">
        <v>45051</v>
      </c>
      <c r="J76" s="79">
        <f t="shared" si="4"/>
        <v>45081</v>
      </c>
      <c r="K76" s="91">
        <v>1373.51</v>
      </c>
    </row>
    <row r="77" spans="1:11">
      <c r="A77" s="64" t="s">
        <v>4264</v>
      </c>
      <c r="B77" s="184" t="s">
        <v>4143</v>
      </c>
      <c r="C77" s="64" t="s">
        <v>5530</v>
      </c>
      <c r="D77" s="64" t="s">
        <v>4265</v>
      </c>
      <c r="E77" s="64" t="s">
        <v>638</v>
      </c>
      <c r="F77" s="64" t="s">
        <v>4257</v>
      </c>
      <c r="G77" s="64" t="s">
        <v>4257</v>
      </c>
      <c r="H77" s="65">
        <v>160</v>
      </c>
      <c r="I77" s="78">
        <v>45035</v>
      </c>
      <c r="J77" s="79">
        <f t="shared" si="4"/>
        <v>45065</v>
      </c>
      <c r="K77" s="65">
        <v>160</v>
      </c>
    </row>
    <row r="78" spans="1:11" ht="28.5">
      <c r="A78" s="64" t="s">
        <v>4266</v>
      </c>
      <c r="B78" s="184" t="s">
        <v>4143</v>
      </c>
      <c r="C78" s="64" t="s">
        <v>5530</v>
      </c>
      <c r="D78" s="64" t="s">
        <v>4268</v>
      </c>
      <c r="E78" s="64" t="s">
        <v>639</v>
      </c>
      <c r="F78" s="64" t="s">
        <v>4267</v>
      </c>
      <c r="G78" s="64" t="s">
        <v>4267</v>
      </c>
      <c r="H78" s="65">
        <v>1172.5</v>
      </c>
      <c r="I78" s="78">
        <v>45042</v>
      </c>
      <c r="J78" s="79">
        <f t="shared" si="4"/>
        <v>45072</v>
      </c>
      <c r="K78" s="65">
        <v>1172.5</v>
      </c>
    </row>
    <row r="79" spans="1:11" ht="28.5">
      <c r="A79" s="64" t="s">
        <v>4269</v>
      </c>
      <c r="B79" s="184" t="s">
        <v>4143</v>
      </c>
      <c r="C79" s="64" t="s">
        <v>5530</v>
      </c>
      <c r="D79" s="64" t="s">
        <v>4271</v>
      </c>
      <c r="E79" s="64" t="s">
        <v>638</v>
      </c>
      <c r="F79" s="64" t="s">
        <v>4270</v>
      </c>
      <c r="G79" s="64" t="s">
        <v>4270</v>
      </c>
      <c r="H79" s="65">
        <v>150</v>
      </c>
      <c r="I79" s="78">
        <v>45239</v>
      </c>
      <c r="J79" s="79">
        <f t="shared" si="4"/>
        <v>45269</v>
      </c>
      <c r="K79" s="65">
        <v>150</v>
      </c>
    </row>
    <row r="80" spans="1:11">
      <c r="A80" s="64" t="s">
        <v>4272</v>
      </c>
      <c r="B80" s="184" t="s">
        <v>4143</v>
      </c>
      <c r="C80" s="64" t="s">
        <v>5530</v>
      </c>
      <c r="D80" s="67" t="s">
        <v>4274</v>
      </c>
      <c r="E80" s="64" t="s">
        <v>638</v>
      </c>
      <c r="F80" s="76" t="s">
        <v>4273</v>
      </c>
      <c r="G80" s="76" t="s">
        <v>4273</v>
      </c>
      <c r="H80" s="71">
        <v>32528.7</v>
      </c>
      <c r="I80" s="81">
        <v>44965</v>
      </c>
      <c r="J80" s="79">
        <f>+I80</f>
        <v>44965</v>
      </c>
      <c r="K80" s="71">
        <v>32528.7</v>
      </c>
    </row>
    <row r="81" spans="1:11" ht="28.5">
      <c r="A81" s="64" t="s">
        <v>4275</v>
      </c>
      <c r="B81" s="184" t="s">
        <v>4143</v>
      </c>
      <c r="C81" s="64" t="s">
        <v>5530</v>
      </c>
      <c r="D81" s="64" t="s">
        <v>4276</v>
      </c>
      <c r="E81" s="64" t="s">
        <v>639</v>
      </c>
      <c r="F81" s="64" t="s">
        <v>698</v>
      </c>
      <c r="G81" s="64" t="s">
        <v>698</v>
      </c>
      <c r="H81" s="65">
        <v>4707.75</v>
      </c>
      <c r="I81" s="78">
        <v>45238</v>
      </c>
      <c r="J81" s="79">
        <f>+I81+30</f>
        <v>45268</v>
      </c>
      <c r="K81" s="65">
        <v>4707.75</v>
      </c>
    </row>
    <row r="82" spans="1:11" ht="28.5">
      <c r="A82" s="67" t="s">
        <v>4277</v>
      </c>
      <c r="B82" s="184" t="s">
        <v>4143</v>
      </c>
      <c r="C82" s="64" t="s">
        <v>5530</v>
      </c>
      <c r="D82" s="67" t="s">
        <v>4279</v>
      </c>
      <c r="E82" s="67" t="s">
        <v>638</v>
      </c>
      <c r="F82" s="67" t="s">
        <v>4278</v>
      </c>
      <c r="G82" s="67" t="s">
        <v>4278</v>
      </c>
      <c r="H82" s="65">
        <v>2100</v>
      </c>
      <c r="I82" s="78">
        <v>44939</v>
      </c>
      <c r="J82" s="79">
        <v>45291</v>
      </c>
      <c r="K82" s="65">
        <v>2100</v>
      </c>
    </row>
    <row r="83" spans="1:11">
      <c r="A83" s="64" t="s">
        <v>4280</v>
      </c>
      <c r="B83" s="184" t="s">
        <v>4143</v>
      </c>
      <c r="C83" s="64" t="s">
        <v>5530</v>
      </c>
      <c r="D83" s="64" t="s">
        <v>4281</v>
      </c>
      <c r="E83" s="64" t="s">
        <v>638</v>
      </c>
      <c r="F83" s="64" t="s">
        <v>2955</v>
      </c>
      <c r="G83" s="64" t="s">
        <v>2955</v>
      </c>
      <c r="H83" s="65">
        <v>500</v>
      </c>
      <c r="I83" s="78">
        <v>45238</v>
      </c>
      <c r="J83" s="79">
        <f>+I83+30</f>
        <v>45268</v>
      </c>
      <c r="K83" s="65">
        <v>500</v>
      </c>
    </row>
    <row r="84" spans="1:11" ht="28.5">
      <c r="A84" s="64" t="s">
        <v>4282</v>
      </c>
      <c r="B84" s="184" t="s">
        <v>4143</v>
      </c>
      <c r="C84" s="64" t="s">
        <v>5530</v>
      </c>
      <c r="D84" s="64" t="s">
        <v>4284</v>
      </c>
      <c r="E84" s="64" t="s">
        <v>638</v>
      </c>
      <c r="F84" s="64" t="s">
        <v>4283</v>
      </c>
      <c r="G84" s="64" t="s">
        <v>4283</v>
      </c>
      <c r="H84" s="65">
        <v>110</v>
      </c>
      <c r="I84" s="78">
        <v>45145</v>
      </c>
      <c r="J84" s="79">
        <f>+I84+30</f>
        <v>45175</v>
      </c>
      <c r="K84" s="65">
        <v>110</v>
      </c>
    </row>
    <row r="85" spans="1:11" ht="30">
      <c r="A85" s="67" t="s">
        <v>4285</v>
      </c>
      <c r="B85" s="184" t="s">
        <v>4143</v>
      </c>
      <c r="C85" s="64" t="s">
        <v>5530</v>
      </c>
      <c r="D85" s="64" t="s">
        <v>4286</v>
      </c>
      <c r="E85" s="64" t="s">
        <v>640</v>
      </c>
      <c r="F85" s="67" t="s">
        <v>682</v>
      </c>
      <c r="G85" s="67" t="s">
        <v>682</v>
      </c>
      <c r="H85" s="65">
        <v>948</v>
      </c>
      <c r="I85" s="78">
        <v>44939</v>
      </c>
      <c r="J85" s="79" t="s">
        <v>4287</v>
      </c>
      <c r="K85" s="65">
        <v>948</v>
      </c>
    </row>
    <row r="86" spans="1:11">
      <c r="A86" s="64" t="s">
        <v>4288</v>
      </c>
      <c r="B86" s="184" t="s">
        <v>4143</v>
      </c>
      <c r="C86" s="64" t="s">
        <v>5530</v>
      </c>
      <c r="D86" s="64" t="s">
        <v>4234</v>
      </c>
      <c r="E86" s="64" t="s">
        <v>638</v>
      </c>
      <c r="F86" s="64" t="s">
        <v>786</v>
      </c>
      <c r="G86" s="64" t="s">
        <v>786</v>
      </c>
      <c r="H86" s="65">
        <v>750</v>
      </c>
      <c r="I86" s="78">
        <v>44966</v>
      </c>
      <c r="J86" s="79">
        <f>+I86+30</f>
        <v>44996</v>
      </c>
      <c r="K86" s="65">
        <v>750</v>
      </c>
    </row>
    <row r="87" spans="1:11" ht="28.5">
      <c r="A87" s="64" t="s">
        <v>4289</v>
      </c>
      <c r="B87" s="184" t="s">
        <v>4143</v>
      </c>
      <c r="C87" s="64" t="s">
        <v>5530</v>
      </c>
      <c r="D87" s="64" t="s">
        <v>4291</v>
      </c>
      <c r="E87" s="64" t="s">
        <v>638</v>
      </c>
      <c r="F87" s="64" t="s">
        <v>4290</v>
      </c>
      <c r="G87" s="64" t="s">
        <v>4290</v>
      </c>
      <c r="H87" s="65">
        <v>646</v>
      </c>
      <c r="I87" s="78">
        <v>45098</v>
      </c>
      <c r="J87" s="79">
        <f>+I87+30</f>
        <v>45128</v>
      </c>
      <c r="K87" s="65">
        <v>646</v>
      </c>
    </row>
    <row r="88" spans="1:11" ht="40.5">
      <c r="A88" s="83" t="s">
        <v>4292</v>
      </c>
      <c r="B88" s="184" t="s">
        <v>4143</v>
      </c>
      <c r="C88" s="64" t="s">
        <v>5530</v>
      </c>
      <c r="D88" s="77" t="s">
        <v>4294</v>
      </c>
      <c r="E88" s="64" t="s">
        <v>638</v>
      </c>
      <c r="F88" s="64" t="s">
        <v>4293</v>
      </c>
      <c r="G88" s="64" t="s">
        <v>4293</v>
      </c>
      <c r="H88" s="65">
        <v>960</v>
      </c>
      <c r="I88" s="78">
        <v>45274</v>
      </c>
      <c r="J88" s="79">
        <v>45320</v>
      </c>
      <c r="K88" s="65">
        <v>960</v>
      </c>
    </row>
  </sheetData>
  <mergeCells count="2">
    <mergeCell ref="A1:K1"/>
    <mergeCell ref="A2:K2"/>
  </mergeCells>
  <dataValidations count="3">
    <dataValidation type="textLength" operator="lessThanOrEqual" allowBlank="1" showErrorMessage="1" error="descrizione troppo lunga (max 250 car)" sqref="D22" xr:uid="{1BEE875A-8CE7-4C31-B4B1-AE3243392A59}">
      <formula1>250</formula1>
      <formula2>0</formula2>
    </dataValidation>
    <dataValidation type="textLength" operator="lessThanOrEqual" allowBlank="1" showErrorMessage="1" error="la descrizione non può superare i 250 caratteri_x000a_" sqref="F17:G17 F22:G23 F28:G28 F35:G35 F40:G40 F65:G68 F51:G51" xr:uid="{7646A07C-8E66-472D-AF60-4422802395D1}">
      <formula1>250</formula1>
      <formula2>0</formula2>
    </dataValidation>
    <dataValidation type="textLength" operator="equal" allowBlank="1" showInputMessage="1" showErrorMessage="1" sqref="A38 A65:A75 A61:A63 A4 A6:A10 A13 A17:A29 A31:A35 A83:A87 A81 A77 A40:A55" xr:uid="{4E480EDB-90AF-4D9C-84E7-3358A08DC5C6}">
      <formula1>10</formula1>
    </dataValidation>
  </dataValidations>
  <hyperlinks>
    <hyperlink ref="A66" r:id="rId1" display="https://smartcig.anticorruzione.it/AVCP-SmartCig/preparaDettaglioComunicazioneOS.action?codDettaglioCarnet=63449292" xr:uid="{57EF8F04-54A3-48DD-BC2F-6DAE0D577D4B}"/>
    <hyperlink ref="A49" r:id="rId2" display="https://smartcig.anticorruzione.it/AVCP-SmartCig/preparaDettaglioComunicazioneOS.action?codDettaglioCarnet=63802841" xr:uid="{49B48E82-FC6A-4C2C-A077-9CF953E7115E}"/>
    <hyperlink ref="A43" r:id="rId3" display="https://smartcig.anticorruzione.it/AVCP-SmartCig/preparaDettaglioComunicazioneOS.action?codDettaglioCarnet=63802841" xr:uid="{1BA09344-72A3-4326-B657-E31D454FAA61}"/>
    <hyperlink ref="A46" r:id="rId4" display="https://smartcig.anticorruzione.it/AVCP-SmartCig/preparaDettaglioComunicazioneOS.action?codDettaglioCarnet=63802841" xr:uid="{833BDC63-2EA7-4BD7-8C1B-210AC83D8E91}"/>
    <hyperlink ref="A44" r:id="rId5" display="https://smartcig.anticorruzione.it/AVCP-SmartCig/preparaDettaglioComunicazioneOS.action?codDettaglioCarnet=63802841" xr:uid="{7D594FE3-78D8-4CBD-B32C-37EF118E9E27}"/>
  </hyperlinks>
  <pageMargins left="0.7" right="0.7" top="0.75" bottom="0.75" header="0.3" footer="0.3"/>
  <legacyDrawing r:id="rId6"/>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E2AC9-F2A7-4385-995E-4D3F9676ACF1}">
  <dimension ref="A1:K396"/>
  <sheetViews>
    <sheetView workbookViewId="0">
      <selection sqref="A1:K1"/>
    </sheetView>
  </sheetViews>
  <sheetFormatPr defaultRowHeight="15"/>
  <cols>
    <col min="1" max="2" width="14.28515625" customWidth="1"/>
    <col min="3" max="3" width="30.140625" customWidth="1"/>
    <col min="4" max="4" width="31.5703125" customWidth="1"/>
    <col min="5" max="5" width="24.140625" customWidth="1"/>
    <col min="6" max="6" width="26.28515625" customWidth="1"/>
    <col min="7" max="7" width="24.7109375" customWidth="1"/>
    <col min="8" max="8" width="16.5703125" customWidth="1"/>
    <col min="9" max="9" width="12" customWidth="1"/>
    <col min="10" max="10" width="15.5703125" customWidth="1"/>
    <col min="11" max="11" width="24.28515625" customWidth="1"/>
  </cols>
  <sheetData>
    <row r="1" spans="1:11" ht="18">
      <c r="A1" s="197" t="s">
        <v>4295</v>
      </c>
      <c r="B1" s="197"/>
      <c r="C1" s="197"/>
      <c r="D1" s="197"/>
      <c r="E1" s="197"/>
      <c r="F1" s="197"/>
      <c r="G1" s="197"/>
      <c r="H1" s="197"/>
      <c r="I1" s="197"/>
      <c r="J1" s="197"/>
      <c r="K1" s="197"/>
    </row>
    <row r="2" spans="1:11" ht="116.45" customHeight="1">
      <c r="A2" s="195" t="s">
        <v>11</v>
      </c>
      <c r="B2" s="195"/>
      <c r="C2" s="195"/>
      <c r="D2" s="195"/>
      <c r="E2" s="195"/>
      <c r="F2" s="195"/>
      <c r="G2" s="195"/>
      <c r="H2" s="195"/>
      <c r="I2" s="195"/>
      <c r="J2" s="195"/>
      <c r="K2" s="195"/>
    </row>
    <row r="3" spans="1:11" s="6" customFormat="1" ht="40.5">
      <c r="A3" s="1" t="s">
        <v>0</v>
      </c>
      <c r="B3" s="1" t="s">
        <v>1</v>
      </c>
      <c r="C3" s="2" t="s">
        <v>2</v>
      </c>
      <c r="D3" s="2" t="s">
        <v>3</v>
      </c>
      <c r="E3" s="3" t="s">
        <v>4</v>
      </c>
      <c r="F3" s="2" t="s">
        <v>5</v>
      </c>
      <c r="G3" s="2" t="s">
        <v>6</v>
      </c>
      <c r="H3" s="4" t="s">
        <v>7</v>
      </c>
      <c r="I3" s="5" t="s">
        <v>8</v>
      </c>
      <c r="J3" s="5" t="s">
        <v>9</v>
      </c>
      <c r="K3" s="4" t="s">
        <v>10</v>
      </c>
    </row>
    <row r="4" spans="1:11" ht="28.5">
      <c r="A4" s="39" t="s">
        <v>4296</v>
      </c>
      <c r="B4" s="39" t="s">
        <v>4297</v>
      </c>
      <c r="C4" s="39" t="s">
        <v>4298</v>
      </c>
      <c r="D4" s="39" t="s">
        <v>4299</v>
      </c>
      <c r="E4" s="39" t="s">
        <v>2089</v>
      </c>
      <c r="F4" s="39" t="s">
        <v>4300</v>
      </c>
      <c r="G4" s="39" t="s">
        <v>4300</v>
      </c>
      <c r="H4" s="92">
        <v>1999.91</v>
      </c>
      <c r="I4" s="62">
        <v>44927</v>
      </c>
      <c r="J4" s="62">
        <v>44957</v>
      </c>
      <c r="K4" s="92">
        <v>1999.91</v>
      </c>
    </row>
    <row r="5" spans="1:11" ht="28.5">
      <c r="A5" s="39" t="s">
        <v>4301</v>
      </c>
      <c r="B5" s="39" t="s">
        <v>4297</v>
      </c>
      <c r="C5" s="39" t="s">
        <v>4298</v>
      </c>
      <c r="D5" s="39" t="s">
        <v>4302</v>
      </c>
      <c r="E5" s="39" t="s">
        <v>2089</v>
      </c>
      <c r="F5" s="39" t="s">
        <v>4303</v>
      </c>
      <c r="G5" s="39" t="s">
        <v>4303</v>
      </c>
      <c r="H5" s="92">
        <v>160</v>
      </c>
      <c r="I5" s="62">
        <v>44965</v>
      </c>
      <c r="J5" s="62">
        <v>44966</v>
      </c>
      <c r="K5" s="92">
        <v>160</v>
      </c>
    </row>
    <row r="6" spans="1:11" ht="28.5">
      <c r="A6" s="39" t="s">
        <v>4304</v>
      </c>
      <c r="B6" s="39" t="s">
        <v>4297</v>
      </c>
      <c r="C6" s="39" t="s">
        <v>4298</v>
      </c>
      <c r="D6" s="39" t="s">
        <v>4305</v>
      </c>
      <c r="E6" s="39" t="s">
        <v>2089</v>
      </c>
      <c r="F6" s="39" t="s">
        <v>4303</v>
      </c>
      <c r="G6" s="39" t="s">
        <v>4303</v>
      </c>
      <c r="H6" s="92">
        <v>375</v>
      </c>
      <c r="I6" s="62">
        <v>44965</v>
      </c>
      <c r="J6" s="62">
        <v>44967</v>
      </c>
      <c r="K6" s="92">
        <v>375</v>
      </c>
    </row>
    <row r="7" spans="1:11" ht="42.75">
      <c r="A7" s="39" t="s">
        <v>4306</v>
      </c>
      <c r="B7" s="39" t="s">
        <v>4297</v>
      </c>
      <c r="C7" s="39" t="s">
        <v>4298</v>
      </c>
      <c r="D7" s="39" t="s">
        <v>4307</v>
      </c>
      <c r="E7" s="39" t="s">
        <v>2089</v>
      </c>
      <c r="F7" s="39" t="s">
        <v>4308</v>
      </c>
      <c r="G7" s="39" t="s">
        <v>4308</v>
      </c>
      <c r="H7" s="92">
        <v>375</v>
      </c>
      <c r="I7" s="62">
        <v>44966</v>
      </c>
      <c r="J7" s="62">
        <v>45058</v>
      </c>
      <c r="K7" s="92">
        <v>375</v>
      </c>
    </row>
    <row r="8" spans="1:11" ht="28.5">
      <c r="A8" s="39" t="s">
        <v>4309</v>
      </c>
      <c r="B8" s="39" t="s">
        <v>4297</v>
      </c>
      <c r="C8" s="39" t="s">
        <v>4298</v>
      </c>
      <c r="D8" s="39" t="s">
        <v>4310</v>
      </c>
      <c r="E8" s="39" t="s">
        <v>2089</v>
      </c>
      <c r="F8" s="39" t="s">
        <v>4311</v>
      </c>
      <c r="G8" s="39" t="s">
        <v>4311</v>
      </c>
      <c r="H8" s="92">
        <v>276.25</v>
      </c>
      <c r="I8" s="62">
        <v>44988</v>
      </c>
      <c r="J8" s="62">
        <v>44991</v>
      </c>
      <c r="K8" s="92">
        <v>276.25</v>
      </c>
    </row>
    <row r="9" spans="1:11" ht="28.5">
      <c r="A9" s="39" t="s">
        <v>4312</v>
      </c>
      <c r="B9" s="39" t="s">
        <v>4297</v>
      </c>
      <c r="C9" s="39" t="s">
        <v>4298</v>
      </c>
      <c r="D9" s="39" t="s">
        <v>4313</v>
      </c>
      <c r="E9" s="39" t="s">
        <v>2089</v>
      </c>
      <c r="F9" s="39" t="s">
        <v>4314</v>
      </c>
      <c r="G9" s="39" t="s">
        <v>4314</v>
      </c>
      <c r="H9" s="92">
        <v>1466.9</v>
      </c>
      <c r="I9" s="62">
        <v>44977</v>
      </c>
      <c r="J9" s="62">
        <v>44986</v>
      </c>
      <c r="K9" s="92">
        <v>1466.9</v>
      </c>
    </row>
    <row r="10" spans="1:11" ht="28.5">
      <c r="A10" s="39" t="s">
        <v>4315</v>
      </c>
      <c r="B10" s="39" t="s">
        <v>4297</v>
      </c>
      <c r="C10" s="39" t="s">
        <v>4298</v>
      </c>
      <c r="D10" s="39" t="s">
        <v>4316</v>
      </c>
      <c r="E10" s="39" t="s">
        <v>2089</v>
      </c>
      <c r="F10" s="39" t="s">
        <v>4317</v>
      </c>
      <c r="G10" s="39" t="s">
        <v>4317</v>
      </c>
      <c r="H10" s="92">
        <v>2210</v>
      </c>
      <c r="I10" s="62">
        <v>44977</v>
      </c>
      <c r="J10" s="62">
        <v>44988</v>
      </c>
      <c r="K10" s="92">
        <v>2210</v>
      </c>
    </row>
    <row r="11" spans="1:11" ht="28.5">
      <c r="A11" s="39" t="s">
        <v>4318</v>
      </c>
      <c r="B11" s="39" t="s">
        <v>4297</v>
      </c>
      <c r="C11" s="39" t="s">
        <v>4298</v>
      </c>
      <c r="D11" s="39" t="s">
        <v>4319</v>
      </c>
      <c r="E11" s="39" t="s">
        <v>2089</v>
      </c>
      <c r="F11" s="39" t="s">
        <v>4300</v>
      </c>
      <c r="G11" s="39" t="s">
        <v>4300</v>
      </c>
      <c r="H11" s="92">
        <v>850</v>
      </c>
      <c r="I11" s="62">
        <v>44988</v>
      </c>
      <c r="J11" s="62">
        <v>44988</v>
      </c>
      <c r="K11" s="92">
        <v>850</v>
      </c>
    </row>
    <row r="12" spans="1:11" ht="28.5">
      <c r="A12" s="39" t="s">
        <v>4320</v>
      </c>
      <c r="B12" s="39" t="s">
        <v>4297</v>
      </c>
      <c r="C12" s="39" t="s">
        <v>4298</v>
      </c>
      <c r="D12" s="39" t="s">
        <v>4321</v>
      </c>
      <c r="E12" s="39" t="s">
        <v>2089</v>
      </c>
      <c r="F12" s="39" t="s">
        <v>4322</v>
      </c>
      <c r="G12" s="39" t="s">
        <v>4322</v>
      </c>
      <c r="H12" s="92">
        <v>236.22</v>
      </c>
      <c r="I12" s="62">
        <v>44991</v>
      </c>
      <c r="J12" s="62">
        <v>44991</v>
      </c>
      <c r="K12" s="92">
        <v>236.22</v>
      </c>
    </row>
    <row r="13" spans="1:11" ht="28.5">
      <c r="A13" s="39" t="s">
        <v>4323</v>
      </c>
      <c r="B13" s="39" t="s">
        <v>4297</v>
      </c>
      <c r="C13" s="39" t="s">
        <v>4298</v>
      </c>
      <c r="D13" s="39" t="s">
        <v>4324</v>
      </c>
      <c r="E13" s="39" t="s">
        <v>2089</v>
      </c>
      <c r="F13" s="39" t="s">
        <v>4325</v>
      </c>
      <c r="G13" s="39" t="s">
        <v>4325</v>
      </c>
      <c r="H13" s="92">
        <v>400</v>
      </c>
      <c r="I13" s="62">
        <v>44991</v>
      </c>
      <c r="J13" s="62">
        <v>44991</v>
      </c>
      <c r="K13" s="92">
        <v>400</v>
      </c>
    </row>
    <row r="14" spans="1:11" ht="28.5">
      <c r="A14" s="39" t="s">
        <v>4326</v>
      </c>
      <c r="B14" s="39" t="s">
        <v>4297</v>
      </c>
      <c r="C14" s="39" t="s">
        <v>4298</v>
      </c>
      <c r="D14" s="39" t="s">
        <v>4327</v>
      </c>
      <c r="E14" s="39" t="s">
        <v>2089</v>
      </c>
      <c r="F14" s="39" t="s">
        <v>4328</v>
      </c>
      <c r="G14" s="39" t="s">
        <v>4328</v>
      </c>
      <c r="H14" s="92">
        <v>108</v>
      </c>
      <c r="I14" s="62">
        <v>44991</v>
      </c>
      <c r="J14" s="62">
        <v>44991</v>
      </c>
      <c r="K14" s="92">
        <v>108</v>
      </c>
    </row>
    <row r="15" spans="1:11" ht="57">
      <c r="A15" s="39" t="s">
        <v>4329</v>
      </c>
      <c r="B15" s="39" t="s">
        <v>4297</v>
      </c>
      <c r="C15" s="39" t="s">
        <v>4298</v>
      </c>
      <c r="D15" s="39" t="s">
        <v>4330</v>
      </c>
      <c r="E15" s="39" t="s">
        <v>2089</v>
      </c>
      <c r="F15" s="39" t="s">
        <v>4322</v>
      </c>
      <c r="G15" s="39" t="s">
        <v>4322</v>
      </c>
      <c r="H15" s="92">
        <v>316.45999999999998</v>
      </c>
      <c r="I15" s="62">
        <v>44927</v>
      </c>
      <c r="J15" s="62">
        <v>44927</v>
      </c>
      <c r="K15" s="92">
        <v>316.45999999999998</v>
      </c>
    </row>
    <row r="16" spans="1:11" ht="28.5">
      <c r="A16" s="39" t="s">
        <v>4331</v>
      </c>
      <c r="B16" s="39" t="s">
        <v>4297</v>
      </c>
      <c r="C16" s="39" t="s">
        <v>4298</v>
      </c>
      <c r="D16" s="39" t="s">
        <v>4332</v>
      </c>
      <c r="E16" s="39" t="s">
        <v>2089</v>
      </c>
      <c r="F16" s="39" t="s">
        <v>4333</v>
      </c>
      <c r="G16" s="39" t="s">
        <v>4333</v>
      </c>
      <c r="H16" s="92">
        <v>375</v>
      </c>
      <c r="I16" s="62">
        <v>44927</v>
      </c>
      <c r="J16" s="62">
        <v>44927</v>
      </c>
      <c r="K16" s="92">
        <v>375</v>
      </c>
    </row>
    <row r="17" spans="1:11" ht="28.5">
      <c r="A17" s="39" t="s">
        <v>4334</v>
      </c>
      <c r="B17" s="39" t="s">
        <v>4297</v>
      </c>
      <c r="C17" s="39" t="s">
        <v>4298</v>
      </c>
      <c r="D17" s="39" t="s">
        <v>4335</v>
      </c>
      <c r="E17" s="39" t="s">
        <v>2089</v>
      </c>
      <c r="F17" s="39" t="s">
        <v>4336</v>
      </c>
      <c r="G17" s="39" t="s">
        <v>4336</v>
      </c>
      <c r="H17" s="92">
        <v>835</v>
      </c>
      <c r="I17" s="62">
        <v>44992</v>
      </c>
      <c r="J17" s="62">
        <v>44992</v>
      </c>
      <c r="K17" s="92">
        <v>835</v>
      </c>
    </row>
    <row r="18" spans="1:11" ht="42.75">
      <c r="A18" s="39" t="s">
        <v>4337</v>
      </c>
      <c r="B18" s="39" t="s">
        <v>4297</v>
      </c>
      <c r="C18" s="39" t="s">
        <v>4298</v>
      </c>
      <c r="D18" s="39" t="s">
        <v>4338</v>
      </c>
      <c r="E18" s="39" t="s">
        <v>4339</v>
      </c>
      <c r="F18" s="39" t="s">
        <v>4333</v>
      </c>
      <c r="G18" s="39" t="s">
        <v>4333</v>
      </c>
      <c r="H18" s="92">
        <v>3564</v>
      </c>
      <c r="I18" s="62">
        <v>44927</v>
      </c>
      <c r="J18" s="62">
        <v>45291</v>
      </c>
      <c r="K18" s="92">
        <v>3564</v>
      </c>
    </row>
    <row r="19" spans="1:11" ht="42.75">
      <c r="A19" s="39" t="s">
        <v>4337</v>
      </c>
      <c r="B19" s="39" t="s">
        <v>4297</v>
      </c>
      <c r="C19" s="39" t="s">
        <v>4298</v>
      </c>
      <c r="D19" s="39" t="s">
        <v>4338</v>
      </c>
      <c r="E19" s="39" t="s">
        <v>4339</v>
      </c>
      <c r="F19" s="39" t="s">
        <v>4340</v>
      </c>
      <c r="G19" s="39"/>
      <c r="H19" s="92">
        <v>0</v>
      </c>
      <c r="I19" s="62">
        <v>44927</v>
      </c>
      <c r="J19" s="62">
        <v>45291</v>
      </c>
      <c r="K19" s="92">
        <v>0</v>
      </c>
    </row>
    <row r="20" spans="1:11" ht="42.75">
      <c r="A20" s="39" t="s">
        <v>4337</v>
      </c>
      <c r="B20" s="39" t="s">
        <v>4297</v>
      </c>
      <c r="C20" s="39" t="s">
        <v>4298</v>
      </c>
      <c r="D20" s="39" t="s">
        <v>4338</v>
      </c>
      <c r="E20" s="39" t="s">
        <v>4339</v>
      </c>
      <c r="F20" s="39" t="s">
        <v>4341</v>
      </c>
      <c r="G20" s="39"/>
      <c r="H20" s="92">
        <v>0</v>
      </c>
      <c r="I20" s="62">
        <v>44927</v>
      </c>
      <c r="J20" s="62">
        <v>45291</v>
      </c>
      <c r="K20" s="92">
        <v>0</v>
      </c>
    </row>
    <row r="21" spans="1:11" ht="42.75">
      <c r="A21" s="39" t="s">
        <v>4337</v>
      </c>
      <c r="B21" s="39" t="s">
        <v>4297</v>
      </c>
      <c r="C21" s="39" t="s">
        <v>4298</v>
      </c>
      <c r="D21" s="39" t="s">
        <v>4338</v>
      </c>
      <c r="E21" s="39" t="s">
        <v>4339</v>
      </c>
      <c r="F21" s="39" t="s">
        <v>4342</v>
      </c>
      <c r="G21" s="39"/>
      <c r="H21" s="92">
        <v>0</v>
      </c>
      <c r="I21" s="62">
        <v>44927</v>
      </c>
      <c r="J21" s="62">
        <v>45291</v>
      </c>
      <c r="K21" s="92">
        <v>0</v>
      </c>
    </row>
    <row r="22" spans="1:11" ht="42.75">
      <c r="A22" s="39" t="s">
        <v>4337</v>
      </c>
      <c r="B22" s="39" t="s">
        <v>4297</v>
      </c>
      <c r="C22" s="39" t="s">
        <v>4298</v>
      </c>
      <c r="D22" s="39" t="s">
        <v>4338</v>
      </c>
      <c r="E22" s="39" t="s">
        <v>4339</v>
      </c>
      <c r="F22" s="39" t="s">
        <v>4343</v>
      </c>
      <c r="G22" s="39"/>
      <c r="H22" s="92">
        <v>0</v>
      </c>
      <c r="I22" s="62">
        <v>44927</v>
      </c>
      <c r="J22" s="62">
        <v>45291</v>
      </c>
      <c r="K22" s="92">
        <v>0</v>
      </c>
    </row>
    <row r="23" spans="1:11" ht="28.5">
      <c r="A23" s="39" t="s">
        <v>4344</v>
      </c>
      <c r="B23" s="39" t="s">
        <v>4297</v>
      </c>
      <c r="C23" s="39" t="s">
        <v>4298</v>
      </c>
      <c r="D23" s="39" t="s">
        <v>4345</v>
      </c>
      <c r="E23" s="39" t="s">
        <v>2089</v>
      </c>
      <c r="F23" s="39" t="s">
        <v>4300</v>
      </c>
      <c r="G23" s="39" t="s">
        <v>4300</v>
      </c>
      <c r="H23" s="92">
        <v>1671.45</v>
      </c>
      <c r="I23" s="62">
        <v>44958</v>
      </c>
      <c r="J23" s="62">
        <v>44985</v>
      </c>
      <c r="K23" s="92">
        <v>1671.45</v>
      </c>
    </row>
    <row r="24" spans="1:11" ht="28.5">
      <c r="A24" s="39" t="s">
        <v>4346</v>
      </c>
      <c r="B24" s="39" t="s">
        <v>4297</v>
      </c>
      <c r="C24" s="39" t="s">
        <v>4298</v>
      </c>
      <c r="D24" s="39" t="s">
        <v>4347</v>
      </c>
      <c r="E24" s="39" t="s">
        <v>2089</v>
      </c>
      <c r="F24" s="39" t="s">
        <v>4348</v>
      </c>
      <c r="G24" s="39" t="s">
        <v>4348</v>
      </c>
      <c r="H24" s="92">
        <v>525</v>
      </c>
      <c r="I24" s="62">
        <v>45022</v>
      </c>
      <c r="J24" s="62">
        <v>45032</v>
      </c>
      <c r="K24" s="92">
        <v>525</v>
      </c>
    </row>
    <row r="25" spans="1:11" ht="28.5">
      <c r="A25" s="39" t="s">
        <v>4349</v>
      </c>
      <c r="B25" s="39" t="s">
        <v>4297</v>
      </c>
      <c r="C25" s="39" t="s">
        <v>4298</v>
      </c>
      <c r="D25" s="39" t="s">
        <v>4350</v>
      </c>
      <c r="E25" s="39" t="s">
        <v>2089</v>
      </c>
      <c r="F25" s="39" t="s">
        <v>4351</v>
      </c>
      <c r="G25" s="39" t="s">
        <v>4351</v>
      </c>
      <c r="H25" s="92">
        <v>1427.5</v>
      </c>
      <c r="I25" s="62">
        <v>45023</v>
      </c>
      <c r="J25" s="62">
        <v>45036</v>
      </c>
      <c r="K25" s="92">
        <v>1427.5</v>
      </c>
    </row>
    <row r="26" spans="1:11" ht="42.75">
      <c r="A26" s="39" t="s">
        <v>4352</v>
      </c>
      <c r="B26" s="39" t="s">
        <v>4297</v>
      </c>
      <c r="C26" s="39" t="s">
        <v>4298</v>
      </c>
      <c r="D26" s="39" t="s">
        <v>4353</v>
      </c>
      <c r="E26" s="39" t="s">
        <v>2089</v>
      </c>
      <c r="F26" s="39" t="s">
        <v>4354</v>
      </c>
      <c r="G26" s="39" t="s">
        <v>4354</v>
      </c>
      <c r="H26" s="92">
        <v>210</v>
      </c>
      <c r="I26" s="62">
        <v>45022</v>
      </c>
      <c r="J26" s="62">
        <v>45048</v>
      </c>
      <c r="K26" s="92">
        <v>210</v>
      </c>
    </row>
    <row r="27" spans="1:11" ht="28.5">
      <c r="A27" s="39" t="s">
        <v>4355</v>
      </c>
      <c r="B27" s="39" t="s">
        <v>4297</v>
      </c>
      <c r="C27" s="39" t="s">
        <v>4298</v>
      </c>
      <c r="D27" s="39" t="s">
        <v>4356</v>
      </c>
      <c r="E27" s="39" t="s">
        <v>2089</v>
      </c>
      <c r="F27" s="39" t="s">
        <v>4314</v>
      </c>
      <c r="G27" s="39" t="s">
        <v>4314</v>
      </c>
      <c r="H27" s="92">
        <v>717.05</v>
      </c>
      <c r="I27" s="62">
        <v>45028</v>
      </c>
      <c r="J27" s="62">
        <v>45033</v>
      </c>
      <c r="K27" s="92">
        <v>717.05</v>
      </c>
    </row>
    <row r="28" spans="1:11" ht="28.5">
      <c r="A28" s="39" t="s">
        <v>4357</v>
      </c>
      <c r="B28" s="39" t="s">
        <v>4297</v>
      </c>
      <c r="C28" s="39" t="s">
        <v>4298</v>
      </c>
      <c r="D28" s="39" t="s">
        <v>4358</v>
      </c>
      <c r="E28" s="39" t="s">
        <v>2089</v>
      </c>
      <c r="F28" s="39" t="s">
        <v>4359</v>
      </c>
      <c r="G28" s="39" t="s">
        <v>4359</v>
      </c>
      <c r="H28" s="92">
        <v>330</v>
      </c>
      <c r="I28" s="62">
        <v>45028</v>
      </c>
      <c r="J28" s="62">
        <v>45033</v>
      </c>
      <c r="K28" s="92">
        <v>330</v>
      </c>
    </row>
    <row r="29" spans="1:11" ht="42.75">
      <c r="A29" s="39" t="s">
        <v>4360</v>
      </c>
      <c r="B29" s="39" t="s">
        <v>4297</v>
      </c>
      <c r="C29" s="39" t="s">
        <v>4298</v>
      </c>
      <c r="D29" s="39" t="s">
        <v>4361</v>
      </c>
      <c r="E29" s="39" t="s">
        <v>4339</v>
      </c>
      <c r="F29" s="39" t="s">
        <v>4362</v>
      </c>
      <c r="G29" s="39" t="s">
        <v>4362</v>
      </c>
      <c r="H29" s="92">
        <v>645</v>
      </c>
      <c r="I29" s="62">
        <v>44927</v>
      </c>
      <c r="J29" s="62">
        <v>44927</v>
      </c>
      <c r="K29" s="92">
        <v>645</v>
      </c>
    </row>
    <row r="30" spans="1:11" ht="28.5">
      <c r="A30" s="39" t="s">
        <v>4363</v>
      </c>
      <c r="B30" s="39" t="s">
        <v>4297</v>
      </c>
      <c r="C30" s="39" t="s">
        <v>4298</v>
      </c>
      <c r="D30" s="39" t="s">
        <v>4364</v>
      </c>
      <c r="E30" s="39" t="s">
        <v>2089</v>
      </c>
      <c r="F30" s="39" t="s">
        <v>4300</v>
      </c>
      <c r="G30" s="39" t="s">
        <v>4300</v>
      </c>
      <c r="H30" s="92">
        <v>1314.36</v>
      </c>
      <c r="I30" s="62">
        <v>44986</v>
      </c>
      <c r="J30" s="62">
        <v>45016</v>
      </c>
      <c r="K30" s="92">
        <v>1314.36</v>
      </c>
    </row>
    <row r="31" spans="1:11" ht="28.5">
      <c r="A31" s="39" t="s">
        <v>4365</v>
      </c>
      <c r="B31" s="39" t="s">
        <v>4297</v>
      </c>
      <c r="C31" s="39" t="s">
        <v>4298</v>
      </c>
      <c r="D31" s="39" t="s">
        <v>4366</v>
      </c>
      <c r="E31" s="39" t="s">
        <v>2089</v>
      </c>
      <c r="F31" s="39" t="s">
        <v>4325</v>
      </c>
      <c r="G31" s="39" t="s">
        <v>4325</v>
      </c>
      <c r="H31" s="92">
        <v>240</v>
      </c>
      <c r="I31" s="62">
        <v>45034</v>
      </c>
      <c r="J31" s="62">
        <v>45042</v>
      </c>
      <c r="K31" s="92">
        <v>240</v>
      </c>
    </row>
    <row r="32" spans="1:11" ht="28.5">
      <c r="A32" s="39" t="s">
        <v>4367</v>
      </c>
      <c r="B32" s="39" t="s">
        <v>4297</v>
      </c>
      <c r="C32" s="39" t="s">
        <v>4298</v>
      </c>
      <c r="D32" s="39" t="s">
        <v>4368</v>
      </c>
      <c r="E32" s="39" t="s">
        <v>2089</v>
      </c>
      <c r="F32" s="39" t="s">
        <v>4333</v>
      </c>
      <c r="G32" s="39" t="s">
        <v>4333</v>
      </c>
      <c r="H32" s="92">
        <v>350</v>
      </c>
      <c r="I32" s="62">
        <v>44986</v>
      </c>
      <c r="J32" s="62">
        <v>45016</v>
      </c>
      <c r="K32" s="92">
        <v>350</v>
      </c>
    </row>
    <row r="33" spans="1:11" ht="28.5">
      <c r="A33" s="39" t="s">
        <v>4369</v>
      </c>
      <c r="B33" s="39" t="s">
        <v>4297</v>
      </c>
      <c r="C33" s="39" t="s">
        <v>4298</v>
      </c>
      <c r="D33" s="39" t="s">
        <v>4370</v>
      </c>
      <c r="E33" s="39" t="s">
        <v>2089</v>
      </c>
      <c r="F33" s="39" t="s">
        <v>4359</v>
      </c>
      <c r="G33" s="39" t="s">
        <v>4359</v>
      </c>
      <c r="H33" s="92">
        <v>1915.98</v>
      </c>
      <c r="I33" s="62">
        <v>45042</v>
      </c>
      <c r="J33" s="62">
        <v>45051</v>
      </c>
      <c r="K33" s="92">
        <v>1915.98</v>
      </c>
    </row>
    <row r="34" spans="1:11" ht="28.5">
      <c r="A34" s="39" t="s">
        <v>4371</v>
      </c>
      <c r="B34" s="39" t="s">
        <v>4297</v>
      </c>
      <c r="C34" s="39" t="s">
        <v>4298</v>
      </c>
      <c r="D34" s="39" t="s">
        <v>4372</v>
      </c>
      <c r="E34" s="39" t="s">
        <v>2089</v>
      </c>
      <c r="F34" s="39" t="s">
        <v>4300</v>
      </c>
      <c r="G34" s="39" t="s">
        <v>4300</v>
      </c>
      <c r="H34" s="92">
        <v>126.18</v>
      </c>
      <c r="I34" s="62">
        <v>45059</v>
      </c>
      <c r="J34" s="62">
        <v>45064</v>
      </c>
      <c r="K34" s="92">
        <v>126.18</v>
      </c>
    </row>
    <row r="35" spans="1:11" ht="28.5">
      <c r="A35" s="39" t="s">
        <v>4373</v>
      </c>
      <c r="B35" s="39" t="s">
        <v>4297</v>
      </c>
      <c r="C35" s="39" t="s">
        <v>4298</v>
      </c>
      <c r="D35" s="39" t="s">
        <v>4374</v>
      </c>
      <c r="E35" s="39" t="s">
        <v>2089</v>
      </c>
      <c r="F35" s="39" t="s">
        <v>4375</v>
      </c>
      <c r="G35" s="39" t="s">
        <v>4375</v>
      </c>
      <c r="H35" s="92">
        <v>1179.17</v>
      </c>
      <c r="I35" s="62">
        <v>45000</v>
      </c>
      <c r="J35" s="62">
        <v>45000</v>
      </c>
      <c r="K35" s="92">
        <v>1179.17</v>
      </c>
    </row>
    <row r="36" spans="1:11" ht="85.5">
      <c r="A36" s="39" t="s">
        <v>4376</v>
      </c>
      <c r="B36" s="39" t="s">
        <v>4297</v>
      </c>
      <c r="C36" s="39" t="s">
        <v>4298</v>
      </c>
      <c r="D36" s="39" t="s">
        <v>4377</v>
      </c>
      <c r="E36" s="39" t="s">
        <v>2089</v>
      </c>
      <c r="F36" s="39" t="s">
        <v>4354</v>
      </c>
      <c r="G36" s="39" t="s">
        <v>4354</v>
      </c>
      <c r="H36" s="92">
        <v>535</v>
      </c>
      <c r="I36" s="62">
        <v>45077</v>
      </c>
      <c r="J36" s="62">
        <v>45078</v>
      </c>
      <c r="K36" s="92">
        <v>535</v>
      </c>
    </row>
    <row r="37" spans="1:11" ht="57">
      <c r="A37" s="39" t="s">
        <v>4378</v>
      </c>
      <c r="B37" s="39" t="s">
        <v>4297</v>
      </c>
      <c r="C37" s="39" t="s">
        <v>4298</v>
      </c>
      <c r="D37" s="39" t="s">
        <v>4379</v>
      </c>
      <c r="E37" s="39" t="s">
        <v>2089</v>
      </c>
      <c r="F37" s="39" t="s">
        <v>4354</v>
      </c>
      <c r="G37" s="39" t="s">
        <v>4354</v>
      </c>
      <c r="H37" s="92">
        <v>750</v>
      </c>
      <c r="I37" s="62">
        <v>45077</v>
      </c>
      <c r="J37" s="62">
        <v>45077</v>
      </c>
      <c r="K37" s="92">
        <v>750</v>
      </c>
    </row>
    <row r="38" spans="1:11" ht="28.5">
      <c r="A38" s="39" t="s">
        <v>4380</v>
      </c>
      <c r="B38" s="39" t="s">
        <v>4297</v>
      </c>
      <c r="C38" s="39" t="s">
        <v>4298</v>
      </c>
      <c r="D38" s="39" t="s">
        <v>4381</v>
      </c>
      <c r="E38" s="39" t="s">
        <v>2089</v>
      </c>
      <c r="F38" s="39" t="s">
        <v>4300</v>
      </c>
      <c r="G38" s="39" t="s">
        <v>4300</v>
      </c>
      <c r="H38" s="92">
        <v>873.8</v>
      </c>
      <c r="I38" s="62">
        <v>45097</v>
      </c>
      <c r="J38" s="62">
        <v>45107</v>
      </c>
      <c r="K38" s="92">
        <v>873.8</v>
      </c>
    </row>
    <row r="39" spans="1:11" ht="28.5">
      <c r="A39" s="39" t="s">
        <v>4382</v>
      </c>
      <c r="B39" s="39" t="s">
        <v>4297</v>
      </c>
      <c r="C39" s="39" t="s">
        <v>4298</v>
      </c>
      <c r="D39" s="39" t="s">
        <v>4383</v>
      </c>
      <c r="E39" s="39" t="s">
        <v>2089</v>
      </c>
      <c r="F39" s="39" t="s">
        <v>4384</v>
      </c>
      <c r="G39" s="39" t="s">
        <v>4384</v>
      </c>
      <c r="H39" s="92">
        <v>210</v>
      </c>
      <c r="I39" s="62">
        <v>45103</v>
      </c>
      <c r="J39" s="62">
        <v>45103</v>
      </c>
      <c r="K39" s="92">
        <v>210</v>
      </c>
    </row>
    <row r="40" spans="1:11" ht="28.5">
      <c r="A40" s="39" t="s">
        <v>4385</v>
      </c>
      <c r="B40" s="39" t="s">
        <v>4297</v>
      </c>
      <c r="C40" s="39" t="s">
        <v>4298</v>
      </c>
      <c r="D40" s="39" t="s">
        <v>4386</v>
      </c>
      <c r="E40" s="39" t="s">
        <v>2089</v>
      </c>
      <c r="F40" s="39" t="s">
        <v>4387</v>
      </c>
      <c r="G40" s="39" t="s">
        <v>4387</v>
      </c>
      <c r="H40" s="92">
        <v>125</v>
      </c>
      <c r="I40" s="62">
        <v>45107</v>
      </c>
      <c r="J40" s="62">
        <v>45107</v>
      </c>
      <c r="K40" s="92">
        <v>125</v>
      </c>
    </row>
    <row r="41" spans="1:11" ht="42.75">
      <c r="A41" s="39" t="s">
        <v>4388</v>
      </c>
      <c r="B41" s="39" t="s">
        <v>4297</v>
      </c>
      <c r="C41" s="39" t="s">
        <v>4298</v>
      </c>
      <c r="D41" s="39" t="s">
        <v>4389</v>
      </c>
      <c r="E41" s="39" t="s">
        <v>2089</v>
      </c>
      <c r="F41" s="39" t="s">
        <v>4300</v>
      </c>
      <c r="G41" s="39" t="s">
        <v>4300</v>
      </c>
      <c r="H41" s="92">
        <v>311.61</v>
      </c>
      <c r="I41" s="62">
        <v>45103</v>
      </c>
      <c r="J41" s="62">
        <v>45103</v>
      </c>
      <c r="K41" s="92">
        <v>311.61</v>
      </c>
    </row>
    <row r="42" spans="1:11" ht="28.5">
      <c r="A42" s="39" t="s">
        <v>4390</v>
      </c>
      <c r="B42" s="39" t="s">
        <v>4297</v>
      </c>
      <c r="C42" s="39" t="s">
        <v>4298</v>
      </c>
      <c r="D42" s="39" t="s">
        <v>4391</v>
      </c>
      <c r="E42" s="39" t="s">
        <v>2089</v>
      </c>
      <c r="F42" s="39" t="s">
        <v>4392</v>
      </c>
      <c r="G42" s="39" t="s">
        <v>4392</v>
      </c>
      <c r="H42" s="92">
        <v>415.9</v>
      </c>
      <c r="I42" s="62">
        <v>45107</v>
      </c>
      <c r="J42" s="62">
        <v>45107</v>
      </c>
      <c r="K42" s="92">
        <v>415.9</v>
      </c>
    </row>
    <row r="43" spans="1:11" ht="28.5">
      <c r="A43" s="39" t="s">
        <v>4393</v>
      </c>
      <c r="B43" s="39" t="s">
        <v>4297</v>
      </c>
      <c r="C43" s="39" t="s">
        <v>4298</v>
      </c>
      <c r="D43" s="39" t="s">
        <v>4394</v>
      </c>
      <c r="E43" s="39" t="s">
        <v>2089</v>
      </c>
      <c r="F43" s="39" t="s">
        <v>4314</v>
      </c>
      <c r="G43" s="39" t="s">
        <v>4314</v>
      </c>
      <c r="H43" s="92">
        <v>1048.26</v>
      </c>
      <c r="I43" s="62">
        <v>45125</v>
      </c>
      <c r="J43" s="62">
        <v>45132</v>
      </c>
      <c r="K43" s="92">
        <v>1048.26</v>
      </c>
    </row>
    <row r="44" spans="1:11" ht="28.5">
      <c r="A44" s="39" t="s">
        <v>4395</v>
      </c>
      <c r="B44" s="39" t="s">
        <v>4297</v>
      </c>
      <c r="C44" s="39" t="s">
        <v>4298</v>
      </c>
      <c r="D44" s="39" t="s">
        <v>4396</v>
      </c>
      <c r="E44" s="39" t="s">
        <v>2089</v>
      </c>
      <c r="F44" s="39" t="s">
        <v>4351</v>
      </c>
      <c r="G44" s="39" t="s">
        <v>4351</v>
      </c>
      <c r="H44" s="92">
        <v>795</v>
      </c>
      <c r="I44" s="62">
        <v>45134</v>
      </c>
      <c r="J44" s="62">
        <v>45138</v>
      </c>
      <c r="K44" s="92">
        <v>795</v>
      </c>
    </row>
    <row r="45" spans="1:11" ht="42.75">
      <c r="A45" s="39" t="s">
        <v>4397</v>
      </c>
      <c r="B45" s="39" t="s">
        <v>4297</v>
      </c>
      <c r="C45" s="39" t="s">
        <v>4298</v>
      </c>
      <c r="D45" s="39" t="s">
        <v>4398</v>
      </c>
      <c r="E45" s="39" t="s">
        <v>4339</v>
      </c>
      <c r="F45" s="39" t="s">
        <v>4362</v>
      </c>
      <c r="G45" s="39" t="s">
        <v>4362</v>
      </c>
      <c r="H45" s="92">
        <v>575</v>
      </c>
      <c r="I45" s="62">
        <v>44927</v>
      </c>
      <c r="J45" s="62">
        <v>45291</v>
      </c>
      <c r="K45" s="92">
        <v>575</v>
      </c>
    </row>
    <row r="46" spans="1:11" ht="42.75">
      <c r="A46" s="39" t="s">
        <v>4399</v>
      </c>
      <c r="B46" s="39" t="s">
        <v>4297</v>
      </c>
      <c r="C46" s="39" t="s">
        <v>4298</v>
      </c>
      <c r="D46" s="39" t="s">
        <v>4400</v>
      </c>
      <c r="E46" s="39" t="s">
        <v>4339</v>
      </c>
      <c r="F46" s="39" t="s">
        <v>4362</v>
      </c>
      <c r="G46" s="39" t="s">
        <v>4362</v>
      </c>
      <c r="H46" s="92">
        <v>695</v>
      </c>
      <c r="I46" s="62">
        <v>44927</v>
      </c>
      <c r="J46" s="62">
        <v>45291</v>
      </c>
      <c r="K46" s="92">
        <v>695</v>
      </c>
    </row>
    <row r="47" spans="1:11" ht="42.75">
      <c r="A47" s="39" t="s">
        <v>4399</v>
      </c>
      <c r="B47" s="39" t="s">
        <v>4297</v>
      </c>
      <c r="C47" s="39" t="s">
        <v>4298</v>
      </c>
      <c r="D47" s="39" t="s">
        <v>4401</v>
      </c>
      <c r="E47" s="39" t="s">
        <v>4339</v>
      </c>
      <c r="F47" s="39" t="s">
        <v>4402</v>
      </c>
      <c r="G47" s="39"/>
      <c r="H47" s="92">
        <v>0</v>
      </c>
      <c r="I47" s="62">
        <v>44927</v>
      </c>
      <c r="J47" s="62">
        <v>45291</v>
      </c>
      <c r="K47" s="92">
        <v>0</v>
      </c>
    </row>
    <row r="48" spans="1:11" ht="42.75">
      <c r="A48" s="39" t="s">
        <v>4399</v>
      </c>
      <c r="B48" s="39" t="s">
        <v>4297</v>
      </c>
      <c r="C48" s="39" t="s">
        <v>4298</v>
      </c>
      <c r="D48" s="39" t="s">
        <v>4401</v>
      </c>
      <c r="E48" s="39" t="s">
        <v>4339</v>
      </c>
      <c r="F48" s="39" t="s">
        <v>4403</v>
      </c>
      <c r="G48" s="39"/>
      <c r="H48" s="92">
        <v>0</v>
      </c>
      <c r="I48" s="62">
        <v>44927</v>
      </c>
      <c r="J48" s="62">
        <v>45291</v>
      </c>
      <c r="K48" s="92">
        <v>0</v>
      </c>
    </row>
    <row r="49" spans="1:11" ht="42.75">
      <c r="A49" s="39" t="s">
        <v>4399</v>
      </c>
      <c r="B49" s="39" t="s">
        <v>4297</v>
      </c>
      <c r="C49" s="39" t="s">
        <v>4298</v>
      </c>
      <c r="D49" s="39" t="s">
        <v>4401</v>
      </c>
      <c r="E49" s="39" t="s">
        <v>4339</v>
      </c>
      <c r="F49" s="39" t="s">
        <v>4404</v>
      </c>
      <c r="G49" s="39"/>
      <c r="H49" s="92">
        <v>0</v>
      </c>
      <c r="I49" s="62">
        <v>44927</v>
      </c>
      <c r="J49" s="62">
        <v>45291</v>
      </c>
      <c r="K49" s="92">
        <v>0</v>
      </c>
    </row>
    <row r="50" spans="1:11" ht="42.75">
      <c r="A50" s="39" t="s">
        <v>4399</v>
      </c>
      <c r="B50" s="39" t="s">
        <v>4297</v>
      </c>
      <c r="C50" s="39" t="s">
        <v>4298</v>
      </c>
      <c r="D50" s="39" t="s">
        <v>4401</v>
      </c>
      <c r="E50" s="39" t="s">
        <v>4339</v>
      </c>
      <c r="F50" s="39" t="s">
        <v>4405</v>
      </c>
      <c r="G50" s="39"/>
      <c r="H50" s="92">
        <v>0</v>
      </c>
      <c r="I50" s="62">
        <v>44927</v>
      </c>
      <c r="J50" s="62">
        <v>45291</v>
      </c>
      <c r="K50" s="92">
        <v>0</v>
      </c>
    </row>
    <row r="51" spans="1:11" ht="42.75">
      <c r="A51" s="39" t="s">
        <v>4399</v>
      </c>
      <c r="B51" s="39" t="s">
        <v>4297</v>
      </c>
      <c r="C51" s="39" t="s">
        <v>4298</v>
      </c>
      <c r="D51" s="39" t="s">
        <v>4401</v>
      </c>
      <c r="E51" s="39" t="s">
        <v>4339</v>
      </c>
      <c r="F51" s="39" t="s">
        <v>4406</v>
      </c>
      <c r="G51" s="39"/>
      <c r="H51" s="92">
        <v>0</v>
      </c>
      <c r="I51" s="62">
        <v>44927</v>
      </c>
      <c r="J51" s="62">
        <v>45291</v>
      </c>
      <c r="K51" s="92">
        <v>0</v>
      </c>
    </row>
    <row r="52" spans="1:11" ht="28.5">
      <c r="A52" s="39" t="s">
        <v>4407</v>
      </c>
      <c r="B52" s="39" t="s">
        <v>4297</v>
      </c>
      <c r="C52" s="39" t="s">
        <v>4298</v>
      </c>
      <c r="D52" s="39" t="s">
        <v>4408</v>
      </c>
      <c r="E52" s="39" t="s">
        <v>2089</v>
      </c>
      <c r="F52" s="39" t="s">
        <v>4333</v>
      </c>
      <c r="G52" s="39" t="s">
        <v>4333</v>
      </c>
      <c r="H52" s="92">
        <v>275</v>
      </c>
      <c r="I52" s="62">
        <v>45078</v>
      </c>
      <c r="J52" s="62">
        <v>45107</v>
      </c>
      <c r="K52" s="92">
        <v>275</v>
      </c>
    </row>
    <row r="53" spans="1:11" ht="42.75">
      <c r="A53" s="39" t="s">
        <v>4409</v>
      </c>
      <c r="B53" s="39" t="s">
        <v>4297</v>
      </c>
      <c r="C53" s="39" t="s">
        <v>4298</v>
      </c>
      <c r="D53" s="39" t="s">
        <v>4410</v>
      </c>
      <c r="E53" s="39" t="s">
        <v>2089</v>
      </c>
      <c r="F53" s="39" t="s">
        <v>4411</v>
      </c>
      <c r="G53" s="39" t="s">
        <v>4411</v>
      </c>
      <c r="H53" s="92">
        <v>20.74</v>
      </c>
      <c r="I53" s="62">
        <v>45161</v>
      </c>
      <c r="J53" s="62">
        <v>45196</v>
      </c>
      <c r="K53" s="92">
        <v>20.74</v>
      </c>
    </row>
    <row r="54" spans="1:11" ht="42.75">
      <c r="A54" s="39" t="s">
        <v>4412</v>
      </c>
      <c r="B54" s="39" t="s">
        <v>4297</v>
      </c>
      <c r="C54" s="39" t="s">
        <v>4298</v>
      </c>
      <c r="D54" s="39" t="s">
        <v>4413</v>
      </c>
      <c r="E54" s="39" t="s">
        <v>2089</v>
      </c>
      <c r="F54" s="39" t="s">
        <v>4414</v>
      </c>
      <c r="G54" s="39" t="s">
        <v>4414</v>
      </c>
      <c r="H54" s="92">
        <v>391.5</v>
      </c>
      <c r="I54" s="62">
        <v>45165</v>
      </c>
      <c r="J54" s="62">
        <v>45173</v>
      </c>
      <c r="K54" s="92">
        <v>391.5</v>
      </c>
    </row>
    <row r="55" spans="1:11" ht="28.5">
      <c r="A55" s="39" t="s">
        <v>4415</v>
      </c>
      <c r="B55" s="39" t="s">
        <v>4297</v>
      </c>
      <c r="C55" s="39" t="s">
        <v>4298</v>
      </c>
      <c r="D55" s="39" t="s">
        <v>4416</v>
      </c>
      <c r="E55" s="39" t="s">
        <v>2089</v>
      </c>
      <c r="F55" s="39" t="s">
        <v>4417</v>
      </c>
      <c r="G55" s="39" t="s">
        <v>4417</v>
      </c>
      <c r="H55" s="92">
        <v>267.66000000000003</v>
      </c>
      <c r="I55" s="62">
        <v>45167</v>
      </c>
      <c r="J55" s="62">
        <v>45259</v>
      </c>
      <c r="K55" s="92">
        <v>267.66000000000003</v>
      </c>
    </row>
    <row r="56" spans="1:11" ht="28.5">
      <c r="A56" s="39" t="s">
        <v>4418</v>
      </c>
      <c r="B56" s="39" t="s">
        <v>4297</v>
      </c>
      <c r="C56" s="39" t="s">
        <v>4298</v>
      </c>
      <c r="D56" s="39" t="s">
        <v>4419</v>
      </c>
      <c r="E56" s="39" t="s">
        <v>2089</v>
      </c>
      <c r="F56" s="39" t="s">
        <v>4420</v>
      </c>
      <c r="G56" s="39" t="s">
        <v>4420</v>
      </c>
      <c r="H56" s="92">
        <v>812.48</v>
      </c>
      <c r="I56" s="62">
        <v>45166</v>
      </c>
      <c r="J56" s="62">
        <v>45166</v>
      </c>
      <c r="K56" s="92">
        <v>812.48</v>
      </c>
    </row>
    <row r="57" spans="1:11" ht="28.5">
      <c r="A57" s="39" t="s">
        <v>4421</v>
      </c>
      <c r="B57" s="39" t="s">
        <v>4297</v>
      </c>
      <c r="C57" s="39" t="s">
        <v>4298</v>
      </c>
      <c r="D57" s="39" t="s">
        <v>4422</v>
      </c>
      <c r="E57" s="39" t="s">
        <v>2089</v>
      </c>
      <c r="F57" s="39" t="s">
        <v>4417</v>
      </c>
      <c r="G57" s="39" t="s">
        <v>4417</v>
      </c>
      <c r="H57" s="92">
        <v>20.04</v>
      </c>
      <c r="I57" s="62">
        <v>45230</v>
      </c>
      <c r="J57" s="62">
        <v>45230</v>
      </c>
      <c r="K57" s="92">
        <v>20.04</v>
      </c>
    </row>
    <row r="58" spans="1:11" ht="28.5">
      <c r="A58" s="39" t="s">
        <v>4423</v>
      </c>
      <c r="B58" s="39" t="s">
        <v>4297</v>
      </c>
      <c r="C58" s="39" t="s">
        <v>4298</v>
      </c>
      <c r="D58" s="39" t="s">
        <v>4424</v>
      </c>
      <c r="E58" s="39" t="s">
        <v>2089</v>
      </c>
      <c r="F58" s="39" t="s">
        <v>4425</v>
      </c>
      <c r="G58" s="39" t="s">
        <v>4425</v>
      </c>
      <c r="H58" s="92">
        <v>2250</v>
      </c>
      <c r="I58" s="62">
        <v>45200</v>
      </c>
      <c r="J58" s="62">
        <v>45291</v>
      </c>
      <c r="K58" s="92">
        <v>2250</v>
      </c>
    </row>
    <row r="59" spans="1:11" ht="28.5">
      <c r="A59" s="39" t="s">
        <v>4426</v>
      </c>
      <c r="B59" s="39" t="s">
        <v>4297</v>
      </c>
      <c r="C59" s="39" t="s">
        <v>4298</v>
      </c>
      <c r="D59" s="39" t="s">
        <v>4427</v>
      </c>
      <c r="E59" s="39" t="s">
        <v>2089</v>
      </c>
      <c r="F59" s="39" t="s">
        <v>4300</v>
      </c>
      <c r="G59" s="39" t="s">
        <v>4300</v>
      </c>
      <c r="H59" s="92">
        <v>479.16</v>
      </c>
      <c r="I59" s="62">
        <v>45201</v>
      </c>
      <c r="J59" s="62">
        <v>45214</v>
      </c>
      <c r="K59" s="92">
        <v>479.16</v>
      </c>
    </row>
    <row r="60" spans="1:11" ht="28.5">
      <c r="A60" s="39" t="s">
        <v>4428</v>
      </c>
      <c r="B60" s="39" t="s">
        <v>4297</v>
      </c>
      <c r="C60" s="39" t="s">
        <v>4298</v>
      </c>
      <c r="D60" s="39" t="s">
        <v>4429</v>
      </c>
      <c r="E60" s="39" t="s">
        <v>2089</v>
      </c>
      <c r="F60" s="39" t="s">
        <v>4354</v>
      </c>
      <c r="G60" s="39" t="s">
        <v>4354</v>
      </c>
      <c r="H60" s="92">
        <v>340</v>
      </c>
      <c r="I60" s="62">
        <v>45165</v>
      </c>
      <c r="J60" s="62">
        <v>45201</v>
      </c>
      <c r="K60" s="92">
        <v>340</v>
      </c>
    </row>
    <row r="61" spans="1:11" ht="28.5">
      <c r="A61" s="39" t="s">
        <v>4430</v>
      </c>
      <c r="B61" s="39" t="s">
        <v>4297</v>
      </c>
      <c r="C61" s="39" t="s">
        <v>4298</v>
      </c>
      <c r="D61" s="39" t="s">
        <v>4431</v>
      </c>
      <c r="E61" s="39" t="s">
        <v>2089</v>
      </c>
      <c r="F61" s="39" t="s">
        <v>4411</v>
      </c>
      <c r="G61" s="39" t="s">
        <v>4411</v>
      </c>
      <c r="H61" s="92">
        <v>66.150000000000006</v>
      </c>
      <c r="I61" s="62">
        <v>45198</v>
      </c>
      <c r="J61" s="62">
        <v>45201</v>
      </c>
      <c r="K61" s="92">
        <v>66.150000000000006</v>
      </c>
    </row>
    <row r="62" spans="1:11" ht="28.5">
      <c r="A62" s="39" t="s">
        <v>4432</v>
      </c>
      <c r="B62" s="39" t="s">
        <v>4297</v>
      </c>
      <c r="C62" s="39" t="s">
        <v>4298</v>
      </c>
      <c r="D62" s="39" t="s">
        <v>4433</v>
      </c>
      <c r="E62" s="39" t="s">
        <v>2089</v>
      </c>
      <c r="F62" s="39" t="s">
        <v>4328</v>
      </c>
      <c r="G62" s="39" t="s">
        <v>4328</v>
      </c>
      <c r="H62" s="92">
        <v>120</v>
      </c>
      <c r="I62" s="62">
        <v>45233</v>
      </c>
      <c r="J62" s="62">
        <v>45239</v>
      </c>
      <c r="K62" s="92">
        <v>120</v>
      </c>
    </row>
    <row r="63" spans="1:11" ht="28.5">
      <c r="A63" s="39" t="s">
        <v>4434</v>
      </c>
      <c r="B63" s="39" t="s">
        <v>4297</v>
      </c>
      <c r="C63" s="39" t="s">
        <v>4298</v>
      </c>
      <c r="D63" s="39" t="s">
        <v>4435</v>
      </c>
      <c r="E63" s="39" t="s">
        <v>2089</v>
      </c>
      <c r="F63" s="39" t="s">
        <v>4303</v>
      </c>
      <c r="G63" s="39" t="s">
        <v>4303</v>
      </c>
      <c r="H63" s="92">
        <v>1510</v>
      </c>
      <c r="I63" s="62">
        <v>45238</v>
      </c>
      <c r="J63" s="62">
        <v>45245</v>
      </c>
      <c r="K63" s="92">
        <v>1510</v>
      </c>
    </row>
    <row r="64" spans="1:11" ht="28.5">
      <c r="A64" s="39" t="s">
        <v>4436</v>
      </c>
      <c r="B64" s="39" t="s">
        <v>4297</v>
      </c>
      <c r="C64" s="39" t="s">
        <v>4298</v>
      </c>
      <c r="D64" s="39" t="s">
        <v>4437</v>
      </c>
      <c r="E64" s="39" t="s">
        <v>2089</v>
      </c>
      <c r="F64" s="39" t="s">
        <v>4303</v>
      </c>
      <c r="G64" s="39" t="s">
        <v>4303</v>
      </c>
      <c r="H64" s="92">
        <v>1055</v>
      </c>
      <c r="I64" s="62">
        <v>45230</v>
      </c>
      <c r="J64" s="62">
        <v>45240</v>
      </c>
      <c r="K64" s="92">
        <v>1055</v>
      </c>
    </row>
    <row r="65" spans="1:11" ht="28.5">
      <c r="A65" s="39" t="s">
        <v>4438</v>
      </c>
      <c r="B65" s="39" t="s">
        <v>4297</v>
      </c>
      <c r="C65" s="39" t="s">
        <v>4298</v>
      </c>
      <c r="D65" s="39" t="s">
        <v>4439</v>
      </c>
      <c r="E65" s="39" t="s">
        <v>2089</v>
      </c>
      <c r="F65" s="39" t="s">
        <v>4417</v>
      </c>
      <c r="G65" s="39" t="s">
        <v>4417</v>
      </c>
      <c r="H65" s="92">
        <v>674.39</v>
      </c>
      <c r="I65" s="62">
        <v>45230</v>
      </c>
      <c r="J65" s="62">
        <v>45247</v>
      </c>
      <c r="K65" s="92">
        <v>674.39</v>
      </c>
    </row>
    <row r="66" spans="1:11" ht="42.75">
      <c r="A66" s="39" t="s">
        <v>4440</v>
      </c>
      <c r="B66" s="39" t="s">
        <v>4297</v>
      </c>
      <c r="C66" s="39" t="s">
        <v>4298</v>
      </c>
      <c r="D66" s="39" t="s">
        <v>4441</v>
      </c>
      <c r="E66" s="39" t="s">
        <v>2089</v>
      </c>
      <c r="F66" s="39" t="s">
        <v>4322</v>
      </c>
      <c r="G66" s="39" t="s">
        <v>4322</v>
      </c>
      <c r="H66" s="92">
        <v>16040</v>
      </c>
      <c r="I66" s="62">
        <v>45238</v>
      </c>
      <c r="J66" s="62">
        <v>45242</v>
      </c>
      <c r="K66" s="92">
        <v>16040</v>
      </c>
    </row>
    <row r="67" spans="1:11" ht="28.5">
      <c r="A67" s="39" t="s">
        <v>4442</v>
      </c>
      <c r="B67" s="39" t="s">
        <v>4297</v>
      </c>
      <c r="C67" s="39" t="s">
        <v>4298</v>
      </c>
      <c r="D67" s="39" t="s">
        <v>4443</v>
      </c>
      <c r="E67" s="39" t="s">
        <v>2089</v>
      </c>
      <c r="F67" s="39" t="s">
        <v>4444</v>
      </c>
      <c r="G67" s="39" t="s">
        <v>4444</v>
      </c>
      <c r="H67" s="92">
        <v>1500.06</v>
      </c>
      <c r="I67" s="62">
        <v>45236</v>
      </c>
      <c r="J67" s="62">
        <v>45246</v>
      </c>
      <c r="K67" s="92">
        <v>1500.06</v>
      </c>
    </row>
    <row r="68" spans="1:11" ht="28.5">
      <c r="A68" s="39" t="s">
        <v>4445</v>
      </c>
      <c r="B68" s="39" t="s">
        <v>4297</v>
      </c>
      <c r="C68" s="39" t="s">
        <v>4298</v>
      </c>
      <c r="D68" s="39" t="s">
        <v>4446</v>
      </c>
      <c r="E68" s="39" t="s">
        <v>2089</v>
      </c>
      <c r="F68" s="39" t="s">
        <v>4300</v>
      </c>
      <c r="G68" s="39" t="s">
        <v>4300</v>
      </c>
      <c r="H68" s="92">
        <v>361.8</v>
      </c>
      <c r="I68" s="62">
        <v>45161</v>
      </c>
      <c r="J68" s="62">
        <v>45182</v>
      </c>
      <c r="K68" s="92">
        <v>361.8</v>
      </c>
    </row>
    <row r="69" spans="1:11" ht="28.5">
      <c r="A69" s="39" t="s">
        <v>4447</v>
      </c>
      <c r="B69" s="39" t="s">
        <v>4297</v>
      </c>
      <c r="C69" s="39" t="s">
        <v>4298</v>
      </c>
      <c r="D69" s="39" t="s">
        <v>4448</v>
      </c>
      <c r="E69" s="39" t="s">
        <v>2089</v>
      </c>
      <c r="F69" s="39" t="s">
        <v>4449</v>
      </c>
      <c r="G69" s="39" t="s">
        <v>4449</v>
      </c>
      <c r="H69" s="92">
        <v>260</v>
      </c>
      <c r="I69" s="62">
        <v>45240</v>
      </c>
      <c r="J69" s="62">
        <v>45247</v>
      </c>
      <c r="K69" s="92">
        <v>260</v>
      </c>
    </row>
    <row r="70" spans="1:11" ht="42.75">
      <c r="A70" s="39" t="s">
        <v>4450</v>
      </c>
      <c r="B70" s="39" t="s">
        <v>4297</v>
      </c>
      <c r="C70" s="39" t="s">
        <v>4298</v>
      </c>
      <c r="D70" s="39" t="s">
        <v>4451</v>
      </c>
      <c r="E70" s="39" t="s">
        <v>2089</v>
      </c>
      <c r="F70" s="39" t="s">
        <v>4300</v>
      </c>
      <c r="G70" s="39" t="s">
        <v>4300</v>
      </c>
      <c r="H70" s="92">
        <v>1099.3399999999999</v>
      </c>
      <c r="I70" s="62">
        <v>45243</v>
      </c>
      <c r="J70" s="62">
        <v>45250</v>
      </c>
      <c r="K70" s="92">
        <v>1099.3399999999999</v>
      </c>
    </row>
    <row r="71" spans="1:11" ht="28.5">
      <c r="A71" s="39" t="s">
        <v>4452</v>
      </c>
      <c r="B71" s="39" t="s">
        <v>4297</v>
      </c>
      <c r="C71" s="39" t="s">
        <v>4298</v>
      </c>
      <c r="D71" s="39" t="s">
        <v>4453</v>
      </c>
      <c r="E71" s="39" t="s">
        <v>2089</v>
      </c>
      <c r="F71" s="39" t="s">
        <v>4300</v>
      </c>
      <c r="G71" s="39" t="s">
        <v>4300</v>
      </c>
      <c r="H71" s="92">
        <v>821</v>
      </c>
      <c r="I71" s="62">
        <v>45243</v>
      </c>
      <c r="J71" s="62">
        <v>45250</v>
      </c>
      <c r="K71" s="92">
        <v>821</v>
      </c>
    </row>
    <row r="72" spans="1:11" ht="28.5">
      <c r="A72" s="39" t="s">
        <v>4454</v>
      </c>
      <c r="B72" s="39" t="s">
        <v>4297</v>
      </c>
      <c r="C72" s="39" t="s">
        <v>4298</v>
      </c>
      <c r="D72" s="39" t="s">
        <v>4455</v>
      </c>
      <c r="E72" s="39" t="s">
        <v>2089</v>
      </c>
      <c r="F72" s="39" t="s">
        <v>4456</v>
      </c>
      <c r="G72" s="39" t="s">
        <v>4456</v>
      </c>
      <c r="H72" s="92">
        <v>1194.1300000000001</v>
      </c>
      <c r="I72" s="62">
        <v>45237</v>
      </c>
      <c r="J72" s="62">
        <v>45291</v>
      </c>
      <c r="K72" s="92">
        <v>1194.1300000000001</v>
      </c>
    </row>
    <row r="73" spans="1:11" ht="28.5">
      <c r="A73" s="39" t="s">
        <v>4457</v>
      </c>
      <c r="B73" s="39" t="s">
        <v>4297</v>
      </c>
      <c r="C73" s="39" t="s">
        <v>4298</v>
      </c>
      <c r="D73" s="39" t="s">
        <v>4458</v>
      </c>
      <c r="E73" s="39" t="s">
        <v>2089</v>
      </c>
      <c r="F73" s="39" t="s">
        <v>4459</v>
      </c>
      <c r="G73" s="39" t="s">
        <v>4460</v>
      </c>
      <c r="H73" s="92">
        <v>1849</v>
      </c>
      <c r="I73" s="62">
        <v>45250</v>
      </c>
      <c r="J73" s="62">
        <v>45260</v>
      </c>
      <c r="K73" s="92">
        <v>1849</v>
      </c>
    </row>
    <row r="74" spans="1:11" ht="28.5">
      <c r="A74" s="39" t="s">
        <v>4436</v>
      </c>
      <c r="B74" s="39" t="s">
        <v>4297</v>
      </c>
      <c r="C74" s="39" t="s">
        <v>4298</v>
      </c>
      <c r="D74" s="39" t="s">
        <v>4461</v>
      </c>
      <c r="E74" s="39" t="s">
        <v>2089</v>
      </c>
      <c r="F74" s="39" t="s">
        <v>4303</v>
      </c>
      <c r="G74" s="39" t="s">
        <v>4303</v>
      </c>
      <c r="H74" s="92">
        <v>497</v>
      </c>
      <c r="I74" s="62">
        <v>45245</v>
      </c>
      <c r="J74" s="62">
        <v>45250</v>
      </c>
      <c r="K74" s="92">
        <v>497</v>
      </c>
    </row>
    <row r="75" spans="1:11" ht="28.5">
      <c r="A75" s="39" t="s">
        <v>4462</v>
      </c>
      <c r="B75" s="39" t="s">
        <v>4297</v>
      </c>
      <c r="C75" s="39" t="s">
        <v>4298</v>
      </c>
      <c r="D75" s="39" t="s">
        <v>4463</v>
      </c>
      <c r="E75" s="39" t="s">
        <v>2089</v>
      </c>
      <c r="F75" s="39" t="s">
        <v>4464</v>
      </c>
      <c r="G75" s="39" t="s">
        <v>4464</v>
      </c>
      <c r="H75" s="92">
        <v>1178</v>
      </c>
      <c r="I75" s="62">
        <v>45273</v>
      </c>
      <c r="J75" s="62">
        <v>45280</v>
      </c>
      <c r="K75" s="92">
        <v>1178</v>
      </c>
    </row>
    <row r="76" spans="1:11" ht="28.5">
      <c r="A76" s="39" t="s">
        <v>4465</v>
      </c>
      <c r="B76" s="39" t="s">
        <v>4297</v>
      </c>
      <c r="C76" s="39" t="s">
        <v>4298</v>
      </c>
      <c r="D76" s="39" t="s">
        <v>4466</v>
      </c>
      <c r="E76" s="39" t="s">
        <v>2089</v>
      </c>
      <c r="F76" s="39" t="s">
        <v>4303</v>
      </c>
      <c r="G76" s="39" t="s">
        <v>4303</v>
      </c>
      <c r="H76" s="92">
        <v>320</v>
      </c>
      <c r="I76" s="62">
        <v>45251</v>
      </c>
      <c r="J76" s="62">
        <v>45260</v>
      </c>
      <c r="K76" s="92">
        <v>320</v>
      </c>
    </row>
    <row r="77" spans="1:11" ht="57">
      <c r="A77" s="39" t="s">
        <v>4467</v>
      </c>
      <c r="B77" s="39" t="s">
        <v>4297</v>
      </c>
      <c r="C77" s="39" t="s">
        <v>4298</v>
      </c>
      <c r="D77" s="39" t="s">
        <v>4468</v>
      </c>
      <c r="E77" s="39" t="s">
        <v>2089</v>
      </c>
      <c r="F77" s="39" t="s">
        <v>4300</v>
      </c>
      <c r="G77" s="39" t="s">
        <v>4300</v>
      </c>
      <c r="H77" s="92">
        <v>1172.3399999999999</v>
      </c>
      <c r="I77" s="62">
        <v>45258</v>
      </c>
      <c r="J77" s="62">
        <v>45265</v>
      </c>
      <c r="K77" s="92">
        <v>1172.3399999999999</v>
      </c>
    </row>
    <row r="78" spans="1:11" ht="28.5">
      <c r="A78" s="39" t="s">
        <v>4469</v>
      </c>
      <c r="B78" s="39" t="s">
        <v>4297</v>
      </c>
      <c r="C78" s="39" t="s">
        <v>4298</v>
      </c>
      <c r="D78" s="39" t="s">
        <v>4470</v>
      </c>
      <c r="E78" s="39" t="s">
        <v>2089</v>
      </c>
      <c r="F78" s="39" t="s">
        <v>4303</v>
      </c>
      <c r="G78" s="39" t="s">
        <v>4303</v>
      </c>
      <c r="H78" s="92">
        <v>330</v>
      </c>
      <c r="I78" s="62">
        <v>45273</v>
      </c>
      <c r="J78" s="62">
        <v>45283</v>
      </c>
      <c r="K78" s="92">
        <v>330</v>
      </c>
    </row>
    <row r="79" spans="1:11" ht="28.5">
      <c r="A79" s="39" t="s">
        <v>4471</v>
      </c>
      <c r="B79" s="39" t="s">
        <v>4297</v>
      </c>
      <c r="C79" s="39" t="s">
        <v>4298</v>
      </c>
      <c r="D79" s="39" t="s">
        <v>4472</v>
      </c>
      <c r="E79" s="39" t="s">
        <v>2089</v>
      </c>
      <c r="F79" s="39" t="s">
        <v>4473</v>
      </c>
      <c r="G79" s="39" t="s">
        <v>4473</v>
      </c>
      <c r="H79" s="92">
        <v>7100</v>
      </c>
      <c r="I79" s="62">
        <v>45266</v>
      </c>
      <c r="J79" s="62">
        <v>45276</v>
      </c>
      <c r="K79" s="92">
        <v>7100</v>
      </c>
    </row>
    <row r="80" spans="1:11" ht="28.5">
      <c r="A80" s="39" t="s">
        <v>4474</v>
      </c>
      <c r="B80" s="39" t="s">
        <v>4297</v>
      </c>
      <c r="C80" s="39" t="s">
        <v>4298</v>
      </c>
      <c r="D80" s="39" t="s">
        <v>4472</v>
      </c>
      <c r="E80" s="39" t="s">
        <v>2089</v>
      </c>
      <c r="F80" s="39" t="s">
        <v>4303</v>
      </c>
      <c r="G80" s="39" t="s">
        <v>4303</v>
      </c>
      <c r="H80" s="92">
        <v>980</v>
      </c>
      <c r="I80" s="62">
        <v>45266</v>
      </c>
      <c r="J80" s="62">
        <v>45277</v>
      </c>
      <c r="K80" s="92">
        <v>980</v>
      </c>
    </row>
    <row r="81" spans="1:11" ht="28.5">
      <c r="A81" s="39" t="s">
        <v>4475</v>
      </c>
      <c r="B81" s="39" t="s">
        <v>4297</v>
      </c>
      <c r="C81" s="39" t="s">
        <v>4298</v>
      </c>
      <c r="D81" s="39" t="s">
        <v>4476</v>
      </c>
      <c r="E81" s="39" t="s">
        <v>2089</v>
      </c>
      <c r="F81" s="39" t="s">
        <v>4303</v>
      </c>
      <c r="G81" s="39" t="s">
        <v>4303</v>
      </c>
      <c r="H81" s="92">
        <v>265</v>
      </c>
      <c r="I81" s="62">
        <v>45279</v>
      </c>
      <c r="J81" s="62">
        <v>45281</v>
      </c>
      <c r="K81" s="92">
        <v>265</v>
      </c>
    </row>
    <row r="82" spans="1:11" ht="28.5">
      <c r="A82" s="39" t="s">
        <v>4477</v>
      </c>
      <c r="B82" s="39" t="s">
        <v>4297</v>
      </c>
      <c r="C82" s="39" t="s">
        <v>4298</v>
      </c>
      <c r="D82" s="39" t="s">
        <v>4478</v>
      </c>
      <c r="E82" s="39" t="s">
        <v>2089</v>
      </c>
      <c r="F82" s="39" t="s">
        <v>4444</v>
      </c>
      <c r="G82" s="39" t="s">
        <v>4444</v>
      </c>
      <c r="H82" s="92">
        <v>687.85</v>
      </c>
      <c r="I82" s="62">
        <v>45279</v>
      </c>
      <c r="J82" s="62">
        <v>45282</v>
      </c>
      <c r="K82" s="92">
        <v>687.85</v>
      </c>
    </row>
    <row r="83" spans="1:11" ht="28.5">
      <c r="A83" s="39" t="s">
        <v>4479</v>
      </c>
      <c r="B83" s="39" t="s">
        <v>4297</v>
      </c>
      <c r="C83" s="39" t="s">
        <v>4298</v>
      </c>
      <c r="D83" s="39" t="s">
        <v>4480</v>
      </c>
      <c r="E83" s="39" t="s">
        <v>2089</v>
      </c>
      <c r="F83" s="39" t="s">
        <v>4411</v>
      </c>
      <c r="G83" s="39" t="s">
        <v>4411</v>
      </c>
      <c r="H83" s="92">
        <v>614.42999999999995</v>
      </c>
      <c r="I83" s="62">
        <v>45280</v>
      </c>
      <c r="J83" s="62">
        <v>45280</v>
      </c>
      <c r="K83" s="92">
        <v>614.42999999999995</v>
      </c>
    </row>
    <row r="84" spans="1:11" ht="57">
      <c r="A84" s="39" t="s">
        <v>4481</v>
      </c>
      <c r="B84" s="39" t="s">
        <v>4297</v>
      </c>
      <c r="C84" s="39" t="s">
        <v>4298</v>
      </c>
      <c r="D84" s="39" t="s">
        <v>4482</v>
      </c>
      <c r="E84" s="39" t="s">
        <v>2089</v>
      </c>
      <c r="F84" s="39" t="s">
        <v>4425</v>
      </c>
      <c r="G84" s="39" t="s">
        <v>4425</v>
      </c>
      <c r="H84" s="92">
        <v>600</v>
      </c>
      <c r="I84" s="62">
        <v>45287</v>
      </c>
      <c r="J84" s="62">
        <v>45287</v>
      </c>
      <c r="K84" s="92">
        <v>600</v>
      </c>
    </row>
    <row r="85" spans="1:11" ht="28.5">
      <c r="A85" s="39" t="s">
        <v>4483</v>
      </c>
      <c r="B85" s="39" t="s">
        <v>4297</v>
      </c>
      <c r="C85" s="39" t="s">
        <v>4298</v>
      </c>
      <c r="D85" s="39" t="s">
        <v>4484</v>
      </c>
      <c r="E85" s="39" t="s">
        <v>2089</v>
      </c>
      <c r="F85" s="39" t="s">
        <v>4387</v>
      </c>
      <c r="G85" s="39" t="s">
        <v>4387</v>
      </c>
      <c r="H85" s="92">
        <v>1000</v>
      </c>
      <c r="I85" s="62">
        <v>45289</v>
      </c>
      <c r="J85" s="62">
        <v>45290</v>
      </c>
      <c r="K85" s="92">
        <v>1000</v>
      </c>
    </row>
    <row r="86" spans="1:11" ht="28.5">
      <c r="A86" s="39" t="s">
        <v>4485</v>
      </c>
      <c r="B86" s="39" t="s">
        <v>4297</v>
      </c>
      <c r="C86" s="39" t="s">
        <v>4298</v>
      </c>
      <c r="D86" s="39" t="s">
        <v>4486</v>
      </c>
      <c r="E86" s="39" t="s">
        <v>2089</v>
      </c>
      <c r="F86" s="39" t="s">
        <v>4300</v>
      </c>
      <c r="G86" s="39" t="s">
        <v>4300</v>
      </c>
      <c r="H86" s="92">
        <v>800</v>
      </c>
      <c r="I86" s="62">
        <v>45289</v>
      </c>
      <c r="J86" s="62">
        <v>45291</v>
      </c>
      <c r="K86" s="92">
        <v>800</v>
      </c>
    </row>
    <row r="87" spans="1:11" ht="28.5">
      <c r="A87" s="39" t="s">
        <v>4487</v>
      </c>
      <c r="B87" s="39" t="s">
        <v>4297</v>
      </c>
      <c r="C87" s="39" t="s">
        <v>4298</v>
      </c>
      <c r="D87" s="39" t="s">
        <v>4488</v>
      </c>
      <c r="E87" s="39" t="s">
        <v>2089</v>
      </c>
      <c r="F87" s="39" t="s">
        <v>4325</v>
      </c>
      <c r="G87" s="39" t="s">
        <v>4325</v>
      </c>
      <c r="H87" s="92">
        <v>54</v>
      </c>
      <c r="I87" s="62">
        <v>45288</v>
      </c>
      <c r="J87" s="62">
        <v>45288</v>
      </c>
      <c r="K87" s="92">
        <v>54</v>
      </c>
    </row>
    <row r="88" spans="1:11" ht="28.5">
      <c r="A88" s="39" t="s">
        <v>4489</v>
      </c>
      <c r="B88" s="39" t="s">
        <v>4297</v>
      </c>
      <c r="C88" s="39" t="s">
        <v>4298</v>
      </c>
      <c r="D88" s="39" t="s">
        <v>4490</v>
      </c>
      <c r="E88" s="39" t="s">
        <v>2089</v>
      </c>
      <c r="F88" s="39" t="s">
        <v>4491</v>
      </c>
      <c r="G88" s="39" t="s">
        <v>4491</v>
      </c>
      <c r="H88" s="92">
        <v>141.78</v>
      </c>
      <c r="I88" s="62">
        <v>45238</v>
      </c>
      <c r="J88" s="62">
        <v>45250</v>
      </c>
      <c r="K88" s="92">
        <v>141.78</v>
      </c>
    </row>
    <row r="89" spans="1:11" ht="42.75">
      <c r="A89" s="93" t="s">
        <v>4492</v>
      </c>
      <c r="B89" s="93" t="s">
        <v>4297</v>
      </c>
      <c r="C89" s="93" t="s">
        <v>4298</v>
      </c>
      <c r="D89" s="93" t="s">
        <v>4493</v>
      </c>
      <c r="E89" s="93" t="s">
        <v>4494</v>
      </c>
      <c r="F89" s="93" t="s">
        <v>4495</v>
      </c>
      <c r="G89" s="93" t="s">
        <v>4495</v>
      </c>
      <c r="H89" s="92">
        <v>1507.62</v>
      </c>
      <c r="I89" s="62">
        <v>44979</v>
      </c>
      <c r="J89" s="62">
        <v>44981</v>
      </c>
      <c r="K89" s="92">
        <v>1507.62</v>
      </c>
    </row>
    <row r="90" spans="1:11" ht="28.5">
      <c r="A90" s="93" t="s">
        <v>4496</v>
      </c>
      <c r="B90" s="93" t="s">
        <v>4297</v>
      </c>
      <c r="C90" s="93" t="s">
        <v>4298</v>
      </c>
      <c r="D90" s="93" t="s">
        <v>4497</v>
      </c>
      <c r="E90" s="93" t="s">
        <v>4494</v>
      </c>
      <c r="F90" s="93" t="s">
        <v>4495</v>
      </c>
      <c r="G90" s="93" t="s">
        <v>4495</v>
      </c>
      <c r="H90" s="92">
        <v>881.89</v>
      </c>
      <c r="I90" s="62">
        <v>45007</v>
      </c>
      <c r="J90" s="62">
        <v>45011</v>
      </c>
      <c r="K90" s="92">
        <v>881.89</v>
      </c>
    </row>
    <row r="91" spans="1:11" ht="28.5">
      <c r="A91" s="93" t="s">
        <v>4498</v>
      </c>
      <c r="B91" s="93" t="s">
        <v>4297</v>
      </c>
      <c r="C91" s="93" t="s">
        <v>4298</v>
      </c>
      <c r="D91" s="93" t="s">
        <v>4499</v>
      </c>
      <c r="E91" s="93" t="s">
        <v>4494</v>
      </c>
      <c r="F91" s="93" t="s">
        <v>4500</v>
      </c>
      <c r="G91" s="93" t="s">
        <v>4500</v>
      </c>
      <c r="H91" s="92">
        <v>265</v>
      </c>
      <c r="I91" s="62">
        <v>45007</v>
      </c>
      <c r="J91" s="62">
        <v>45007</v>
      </c>
      <c r="K91" s="92">
        <v>265</v>
      </c>
    </row>
    <row r="92" spans="1:11" ht="28.5">
      <c r="A92" s="93" t="s">
        <v>4501</v>
      </c>
      <c r="B92" s="93" t="s">
        <v>4297</v>
      </c>
      <c r="C92" s="93" t="s">
        <v>4298</v>
      </c>
      <c r="D92" s="93" t="s">
        <v>4502</v>
      </c>
      <c r="E92" s="93" t="s">
        <v>4494</v>
      </c>
      <c r="F92" s="93" t="s">
        <v>4503</v>
      </c>
      <c r="G92" s="93" t="s">
        <v>4503</v>
      </c>
      <c r="H92" s="92">
        <v>414.48</v>
      </c>
      <c r="I92" s="62">
        <v>45059</v>
      </c>
      <c r="J92" s="62">
        <v>45092</v>
      </c>
      <c r="K92" s="92">
        <v>414.48</v>
      </c>
    </row>
    <row r="93" spans="1:11" ht="42.75">
      <c r="A93" s="93" t="s">
        <v>4504</v>
      </c>
      <c r="B93" s="93" t="s">
        <v>4297</v>
      </c>
      <c r="C93" s="93" t="s">
        <v>4298</v>
      </c>
      <c r="D93" s="93" t="s">
        <v>4505</v>
      </c>
      <c r="E93" s="39" t="s">
        <v>4339</v>
      </c>
      <c r="F93" s="93" t="s">
        <v>4506</v>
      </c>
      <c r="G93" s="93" t="s">
        <v>4506</v>
      </c>
      <c r="H93" s="92">
        <v>11311.4</v>
      </c>
      <c r="I93" s="62">
        <v>45078</v>
      </c>
      <c r="J93" s="62">
        <v>45200</v>
      </c>
      <c r="K93" s="92">
        <v>11311.4</v>
      </c>
    </row>
    <row r="94" spans="1:11" ht="28.5">
      <c r="A94" s="93" t="s">
        <v>4507</v>
      </c>
      <c r="B94" s="93" t="s">
        <v>4297</v>
      </c>
      <c r="C94" s="93" t="s">
        <v>4298</v>
      </c>
      <c r="D94" s="93" t="s">
        <v>4508</v>
      </c>
      <c r="E94" s="93" t="s">
        <v>4494</v>
      </c>
      <c r="F94" s="93" t="s">
        <v>4509</v>
      </c>
      <c r="G94" s="93" t="s">
        <v>4509</v>
      </c>
      <c r="H94" s="92">
        <v>188.3</v>
      </c>
      <c r="I94" s="62">
        <v>45086</v>
      </c>
      <c r="J94" s="62">
        <v>45086</v>
      </c>
      <c r="K94" s="92">
        <v>188.3</v>
      </c>
    </row>
    <row r="95" spans="1:11" ht="28.5">
      <c r="A95" s="93" t="s">
        <v>4510</v>
      </c>
      <c r="B95" s="93" t="s">
        <v>4297</v>
      </c>
      <c r="C95" s="93" t="s">
        <v>4298</v>
      </c>
      <c r="D95" s="93" t="s">
        <v>4511</v>
      </c>
      <c r="E95" s="93" t="s">
        <v>4494</v>
      </c>
      <c r="F95" s="93" t="s">
        <v>4512</v>
      </c>
      <c r="G95" s="93" t="s">
        <v>4512</v>
      </c>
      <c r="H95" s="92">
        <v>61</v>
      </c>
      <c r="I95" s="62">
        <v>45239</v>
      </c>
      <c r="J95" s="62">
        <v>45245</v>
      </c>
      <c r="K95" s="92">
        <v>61</v>
      </c>
    </row>
    <row r="96" spans="1:11" ht="28.5">
      <c r="A96" s="93" t="s">
        <v>4513</v>
      </c>
      <c r="B96" s="93" t="s">
        <v>4297</v>
      </c>
      <c r="C96" s="93" t="s">
        <v>4298</v>
      </c>
      <c r="D96" s="93" t="s">
        <v>4514</v>
      </c>
      <c r="E96" s="93" t="s">
        <v>4494</v>
      </c>
      <c r="F96" s="93" t="s">
        <v>4515</v>
      </c>
      <c r="G96" s="93" t="s">
        <v>4515</v>
      </c>
      <c r="H96" s="92">
        <v>958.1</v>
      </c>
      <c r="I96" s="62">
        <v>45107</v>
      </c>
      <c r="J96" s="62">
        <v>45127</v>
      </c>
      <c r="K96" s="92">
        <v>958.1</v>
      </c>
    </row>
    <row r="97" spans="1:11" ht="28.5">
      <c r="A97" s="93" t="s">
        <v>4516</v>
      </c>
      <c r="B97" s="93" t="s">
        <v>4297</v>
      </c>
      <c r="C97" s="93" t="s">
        <v>4298</v>
      </c>
      <c r="D97" s="93" t="s">
        <v>4514</v>
      </c>
      <c r="E97" s="93" t="s">
        <v>4494</v>
      </c>
      <c r="F97" s="93" t="s">
        <v>4515</v>
      </c>
      <c r="G97" s="93" t="s">
        <v>4515</v>
      </c>
      <c r="H97" s="92">
        <v>420</v>
      </c>
      <c r="I97" s="62">
        <v>45198</v>
      </c>
      <c r="J97" s="62">
        <v>45214</v>
      </c>
      <c r="K97" s="92">
        <v>420</v>
      </c>
    </row>
    <row r="98" spans="1:11" ht="42.75">
      <c r="A98" s="93" t="s">
        <v>4517</v>
      </c>
      <c r="B98" s="93" t="s">
        <v>4297</v>
      </c>
      <c r="C98" s="93" t="s">
        <v>4298</v>
      </c>
      <c r="D98" s="93" t="s">
        <v>4518</v>
      </c>
      <c r="E98" s="93" t="s">
        <v>4494</v>
      </c>
      <c r="F98" s="93" t="s">
        <v>4425</v>
      </c>
      <c r="G98" s="93" t="s">
        <v>4425</v>
      </c>
      <c r="H98" s="92">
        <v>875.64</v>
      </c>
      <c r="I98" s="62">
        <v>45238</v>
      </c>
      <c r="J98" s="62">
        <v>45240</v>
      </c>
      <c r="K98" s="92">
        <v>875.64</v>
      </c>
    </row>
    <row r="99" spans="1:11" ht="28.5">
      <c r="A99" s="93" t="s">
        <v>4519</v>
      </c>
      <c r="B99" s="93" t="s">
        <v>4297</v>
      </c>
      <c r="C99" s="93" t="s">
        <v>4298</v>
      </c>
      <c r="D99" s="93" t="s">
        <v>4520</v>
      </c>
      <c r="E99" s="93" t="s">
        <v>4494</v>
      </c>
      <c r="F99" s="93" t="s">
        <v>4456</v>
      </c>
      <c r="G99" s="93" t="s">
        <v>4456</v>
      </c>
      <c r="H99" s="92">
        <v>464.15</v>
      </c>
      <c r="I99" s="62">
        <v>45238</v>
      </c>
      <c r="J99" s="62">
        <v>45306</v>
      </c>
      <c r="K99" s="92">
        <v>464.15</v>
      </c>
    </row>
    <row r="100" spans="1:11" ht="28.5">
      <c r="A100" s="93" t="s">
        <v>4521</v>
      </c>
      <c r="B100" s="93" t="s">
        <v>4297</v>
      </c>
      <c r="C100" s="93" t="s">
        <v>4298</v>
      </c>
      <c r="D100" s="93" t="s">
        <v>4522</v>
      </c>
      <c r="E100" s="93" t="s">
        <v>4494</v>
      </c>
      <c r="F100" s="93" t="s">
        <v>4523</v>
      </c>
      <c r="G100" s="93" t="s">
        <v>4523</v>
      </c>
      <c r="H100" s="92">
        <v>489</v>
      </c>
      <c r="I100" s="62">
        <v>45243</v>
      </c>
      <c r="J100" s="62">
        <v>45256</v>
      </c>
      <c r="K100" s="92">
        <v>489</v>
      </c>
    </row>
    <row r="101" spans="1:11" ht="28.5">
      <c r="A101" s="93" t="s">
        <v>4524</v>
      </c>
      <c r="B101" s="93" t="s">
        <v>4297</v>
      </c>
      <c r="C101" s="93" t="s">
        <v>4298</v>
      </c>
      <c r="D101" s="93" t="s">
        <v>4525</v>
      </c>
      <c r="E101" s="93" t="s">
        <v>4494</v>
      </c>
      <c r="F101" s="93" t="s">
        <v>4526</v>
      </c>
      <c r="G101" s="93" t="s">
        <v>4526</v>
      </c>
      <c r="H101" s="92">
        <v>192.59</v>
      </c>
      <c r="I101" s="62">
        <v>45243</v>
      </c>
      <c r="J101" s="62">
        <v>45260</v>
      </c>
      <c r="K101" s="92">
        <v>192.59</v>
      </c>
    </row>
    <row r="102" spans="1:11" ht="28.5">
      <c r="A102" s="93" t="s">
        <v>4527</v>
      </c>
      <c r="B102" s="93" t="s">
        <v>4297</v>
      </c>
      <c r="C102" s="93" t="s">
        <v>4298</v>
      </c>
      <c r="D102" s="93" t="s">
        <v>4528</v>
      </c>
      <c r="E102" s="93" t="s">
        <v>4494</v>
      </c>
      <c r="F102" s="93" t="s">
        <v>4512</v>
      </c>
      <c r="G102" s="93" t="s">
        <v>4512</v>
      </c>
      <c r="H102" s="92">
        <v>320</v>
      </c>
      <c r="I102" s="62">
        <v>45250</v>
      </c>
      <c r="J102" s="62">
        <v>45260</v>
      </c>
      <c r="K102" s="92">
        <v>320</v>
      </c>
    </row>
    <row r="103" spans="1:11" ht="28.5">
      <c r="A103" s="93" t="s">
        <v>4529</v>
      </c>
      <c r="B103" s="93" t="s">
        <v>4297</v>
      </c>
      <c r="C103" s="93" t="s">
        <v>4298</v>
      </c>
      <c r="D103" s="93" t="s">
        <v>4530</v>
      </c>
      <c r="E103" s="93" t="s">
        <v>4494</v>
      </c>
      <c r="F103" s="93" t="s">
        <v>4512</v>
      </c>
      <c r="G103" s="93" t="s">
        <v>4512</v>
      </c>
      <c r="H103" s="92">
        <v>63.93</v>
      </c>
      <c r="I103" s="62">
        <v>45275</v>
      </c>
      <c r="J103" s="62">
        <v>45280</v>
      </c>
      <c r="K103" s="92">
        <v>63.93</v>
      </c>
    </row>
    <row r="104" spans="1:11" ht="28.5">
      <c r="A104" s="93" t="s">
        <v>4531</v>
      </c>
      <c r="B104" s="93" t="s">
        <v>4297</v>
      </c>
      <c r="C104" s="93" t="s">
        <v>4298</v>
      </c>
      <c r="D104" s="93" t="s">
        <v>4532</v>
      </c>
      <c r="E104" s="93" t="s">
        <v>2089</v>
      </c>
      <c r="F104" s="93" t="s">
        <v>1479</v>
      </c>
      <c r="G104" s="93" t="s">
        <v>1479</v>
      </c>
      <c r="H104" s="92">
        <v>200</v>
      </c>
      <c r="I104" s="62">
        <v>44947</v>
      </c>
      <c r="J104" s="62">
        <v>44956</v>
      </c>
      <c r="K104" s="92">
        <v>200</v>
      </c>
    </row>
    <row r="105" spans="1:11" ht="28.5">
      <c r="A105" s="93" t="s">
        <v>4533</v>
      </c>
      <c r="B105" s="93" t="s">
        <v>4297</v>
      </c>
      <c r="C105" s="93" t="s">
        <v>4298</v>
      </c>
      <c r="D105" s="93" t="s">
        <v>4534</v>
      </c>
      <c r="E105" s="93" t="s">
        <v>2089</v>
      </c>
      <c r="F105" s="93" t="s">
        <v>4535</v>
      </c>
      <c r="G105" s="93" t="s">
        <v>4535</v>
      </c>
      <c r="H105" s="92">
        <v>180</v>
      </c>
      <c r="I105" s="62">
        <v>45008</v>
      </c>
      <c r="J105" s="62">
        <v>45015</v>
      </c>
      <c r="K105" s="92">
        <v>180</v>
      </c>
    </row>
    <row r="106" spans="1:11" ht="28.5">
      <c r="A106" s="93" t="s">
        <v>4536</v>
      </c>
      <c r="B106" s="93" t="s">
        <v>4297</v>
      </c>
      <c r="C106" s="93" t="s">
        <v>4298</v>
      </c>
      <c r="D106" s="93" t="s">
        <v>4537</v>
      </c>
      <c r="E106" s="93" t="s">
        <v>2089</v>
      </c>
      <c r="F106" s="93" t="s">
        <v>4526</v>
      </c>
      <c r="G106" s="93" t="s">
        <v>4526</v>
      </c>
      <c r="H106" s="92">
        <v>397.52</v>
      </c>
      <c r="I106" s="62">
        <v>45049</v>
      </c>
      <c r="J106" s="62">
        <v>45063</v>
      </c>
      <c r="K106" s="92">
        <v>397.52</v>
      </c>
    </row>
    <row r="107" spans="1:11" ht="28.5">
      <c r="A107" s="93" t="s">
        <v>4538</v>
      </c>
      <c r="B107" s="93" t="s">
        <v>4297</v>
      </c>
      <c r="C107" s="93" t="s">
        <v>4298</v>
      </c>
      <c r="D107" s="93" t="s">
        <v>4539</v>
      </c>
      <c r="E107" s="93" t="s">
        <v>2089</v>
      </c>
      <c r="F107" s="93" t="s">
        <v>4526</v>
      </c>
      <c r="G107" s="93" t="s">
        <v>4526</v>
      </c>
      <c r="H107" s="92">
        <v>406.25</v>
      </c>
      <c r="I107" s="62">
        <v>45075</v>
      </c>
      <c r="J107" s="62">
        <v>45077</v>
      </c>
      <c r="K107" s="92">
        <v>406.25</v>
      </c>
    </row>
    <row r="108" spans="1:11" ht="28.5">
      <c r="A108" s="93" t="s">
        <v>4540</v>
      </c>
      <c r="B108" s="93" t="s">
        <v>4297</v>
      </c>
      <c r="C108" s="93" t="s">
        <v>4298</v>
      </c>
      <c r="D108" s="93" t="s">
        <v>4541</v>
      </c>
      <c r="E108" s="93" t="s">
        <v>2089</v>
      </c>
      <c r="F108" s="93" t="s">
        <v>4509</v>
      </c>
      <c r="G108" s="93" t="s">
        <v>4509</v>
      </c>
      <c r="H108" s="92">
        <v>103.11</v>
      </c>
      <c r="I108" s="62">
        <v>45106</v>
      </c>
      <c r="J108" s="62">
        <v>45111</v>
      </c>
      <c r="K108" s="92">
        <v>103.11</v>
      </c>
    </row>
    <row r="109" spans="1:11" ht="28.5">
      <c r="A109" s="93" t="s">
        <v>4542</v>
      </c>
      <c r="B109" s="93" t="s">
        <v>4297</v>
      </c>
      <c r="C109" s="93" t="s">
        <v>4298</v>
      </c>
      <c r="D109" s="93" t="s">
        <v>4543</v>
      </c>
      <c r="E109" s="93" t="s">
        <v>2089</v>
      </c>
      <c r="F109" s="39" t="s">
        <v>4544</v>
      </c>
      <c r="G109" s="39" t="s">
        <v>4544</v>
      </c>
      <c r="H109" s="92">
        <v>293.23</v>
      </c>
      <c r="I109" s="62">
        <v>45107</v>
      </c>
      <c r="J109" s="62">
        <v>45112</v>
      </c>
      <c r="K109" s="92">
        <v>293.23</v>
      </c>
    </row>
    <row r="110" spans="1:11" ht="28.5">
      <c r="A110" s="93" t="s">
        <v>4545</v>
      </c>
      <c r="B110" s="93" t="s">
        <v>4297</v>
      </c>
      <c r="C110" s="93" t="s">
        <v>4298</v>
      </c>
      <c r="D110" s="93" t="s">
        <v>4546</v>
      </c>
      <c r="E110" s="93" t="s">
        <v>2089</v>
      </c>
      <c r="F110" s="93" t="s">
        <v>4392</v>
      </c>
      <c r="G110" s="93" t="s">
        <v>4392</v>
      </c>
      <c r="H110" s="92">
        <v>84</v>
      </c>
      <c r="I110" s="62">
        <v>45107</v>
      </c>
      <c r="J110" s="62">
        <v>45117</v>
      </c>
      <c r="K110" s="92">
        <v>84</v>
      </c>
    </row>
    <row r="111" spans="1:11" ht="28.5">
      <c r="A111" s="93" t="s">
        <v>4547</v>
      </c>
      <c r="B111" s="93" t="s">
        <v>4297</v>
      </c>
      <c r="C111" s="93" t="s">
        <v>4298</v>
      </c>
      <c r="D111" s="93" t="s">
        <v>4548</v>
      </c>
      <c r="E111" s="93" t="s">
        <v>2089</v>
      </c>
      <c r="F111" s="39" t="s">
        <v>4544</v>
      </c>
      <c r="G111" s="39" t="s">
        <v>4544</v>
      </c>
      <c r="H111" s="92">
        <v>396.57</v>
      </c>
      <c r="I111" s="62">
        <v>45204</v>
      </c>
      <c r="J111" s="62">
        <v>45209</v>
      </c>
      <c r="K111" s="92">
        <v>396.57</v>
      </c>
    </row>
    <row r="112" spans="1:11" ht="28.5">
      <c r="A112" s="93" t="s">
        <v>4549</v>
      </c>
      <c r="B112" s="93" t="s">
        <v>4297</v>
      </c>
      <c r="C112" s="93" t="s">
        <v>4298</v>
      </c>
      <c r="D112" s="93" t="s">
        <v>4514</v>
      </c>
      <c r="E112" s="93" t="s">
        <v>2089</v>
      </c>
      <c r="F112" s="93" t="s">
        <v>4515</v>
      </c>
      <c r="G112" s="93" t="s">
        <v>4515</v>
      </c>
      <c r="H112" s="92">
        <v>272</v>
      </c>
      <c r="I112" s="62">
        <v>45273</v>
      </c>
      <c r="J112" s="62">
        <v>45283</v>
      </c>
      <c r="K112" s="92">
        <v>272</v>
      </c>
    </row>
    <row r="113" spans="1:11" ht="28.5">
      <c r="A113" s="93" t="s">
        <v>4550</v>
      </c>
      <c r="B113" s="93" t="s">
        <v>4297</v>
      </c>
      <c r="C113" s="93" t="s">
        <v>4298</v>
      </c>
      <c r="D113" s="93" t="s">
        <v>4551</v>
      </c>
      <c r="E113" s="93" t="s">
        <v>4494</v>
      </c>
      <c r="F113" s="93" t="s">
        <v>4552</v>
      </c>
      <c r="G113" s="93" t="s">
        <v>4552</v>
      </c>
      <c r="H113" s="92">
        <v>8090</v>
      </c>
      <c r="I113" s="62">
        <v>45107</v>
      </c>
      <c r="J113" s="62">
        <v>45199</v>
      </c>
      <c r="K113" s="92">
        <v>8090</v>
      </c>
    </row>
    <row r="114" spans="1:11" ht="28.5">
      <c r="A114" s="93" t="s">
        <v>4553</v>
      </c>
      <c r="B114" s="93" t="s">
        <v>4297</v>
      </c>
      <c r="C114" s="93" t="s">
        <v>4298</v>
      </c>
      <c r="D114" s="93" t="s">
        <v>4554</v>
      </c>
      <c r="E114" s="93" t="s">
        <v>4494</v>
      </c>
      <c r="F114" s="93" t="s">
        <v>4555</v>
      </c>
      <c r="G114" s="93" t="s">
        <v>4555</v>
      </c>
      <c r="H114" s="92">
        <v>20000</v>
      </c>
      <c r="I114" s="62">
        <v>45279</v>
      </c>
      <c r="J114" s="62">
        <v>45371</v>
      </c>
      <c r="K114" s="92">
        <v>20000</v>
      </c>
    </row>
    <row r="115" spans="1:11" ht="28.5">
      <c r="A115" s="39" t="s">
        <v>4556</v>
      </c>
      <c r="B115" s="39" t="s">
        <v>4297</v>
      </c>
      <c r="C115" s="39" t="s">
        <v>4298</v>
      </c>
      <c r="D115" s="39" t="s">
        <v>4557</v>
      </c>
      <c r="E115" s="39" t="s">
        <v>2089</v>
      </c>
      <c r="F115" s="39" t="s">
        <v>4544</v>
      </c>
      <c r="G115" s="39" t="s">
        <v>4544</v>
      </c>
      <c r="H115" s="92">
        <v>8142</v>
      </c>
      <c r="I115" s="62">
        <v>44929</v>
      </c>
      <c r="J115" s="62">
        <v>44929</v>
      </c>
      <c r="K115" s="92">
        <v>8142</v>
      </c>
    </row>
    <row r="116" spans="1:11" ht="28.5">
      <c r="A116" s="39" t="s">
        <v>4556</v>
      </c>
      <c r="B116" s="39" t="s">
        <v>4297</v>
      </c>
      <c r="C116" s="39" t="s">
        <v>4298</v>
      </c>
      <c r="D116" s="39" t="s">
        <v>4558</v>
      </c>
      <c r="E116" s="39" t="s">
        <v>2089</v>
      </c>
      <c r="F116" s="39" t="s">
        <v>4544</v>
      </c>
      <c r="G116" s="39" t="s">
        <v>4544</v>
      </c>
      <c r="H116" s="92">
        <v>8112.5</v>
      </c>
      <c r="I116" s="62">
        <v>44935</v>
      </c>
      <c r="J116" s="62">
        <v>44935</v>
      </c>
      <c r="K116" s="92">
        <v>8112.5</v>
      </c>
    </row>
    <row r="117" spans="1:11" ht="28.5">
      <c r="A117" s="39" t="s">
        <v>4556</v>
      </c>
      <c r="B117" s="39" t="s">
        <v>4297</v>
      </c>
      <c r="C117" s="39" t="s">
        <v>4298</v>
      </c>
      <c r="D117" s="39" t="s">
        <v>4559</v>
      </c>
      <c r="E117" s="39" t="s">
        <v>2089</v>
      </c>
      <c r="F117" s="39" t="s">
        <v>4544</v>
      </c>
      <c r="G117" s="39" t="s">
        <v>4544</v>
      </c>
      <c r="H117" s="92">
        <v>2740</v>
      </c>
      <c r="I117" s="62">
        <v>44939</v>
      </c>
      <c r="J117" s="62">
        <v>44939</v>
      </c>
      <c r="K117" s="92">
        <v>2740</v>
      </c>
    </row>
    <row r="118" spans="1:11" ht="28.5">
      <c r="A118" s="39" t="s">
        <v>4556</v>
      </c>
      <c r="B118" s="39" t="s">
        <v>4297</v>
      </c>
      <c r="C118" s="39" t="s">
        <v>4298</v>
      </c>
      <c r="D118" s="39" t="s">
        <v>4560</v>
      </c>
      <c r="E118" s="39" t="s">
        <v>2089</v>
      </c>
      <c r="F118" s="39" t="s">
        <v>4544</v>
      </c>
      <c r="G118" s="39" t="s">
        <v>4544</v>
      </c>
      <c r="H118" s="92">
        <v>8340</v>
      </c>
      <c r="I118" s="62">
        <v>44944</v>
      </c>
      <c r="J118" s="62">
        <v>44944</v>
      </c>
      <c r="K118" s="92">
        <v>8340</v>
      </c>
    </row>
    <row r="119" spans="1:11" ht="28.5">
      <c r="A119" s="39" t="s">
        <v>4556</v>
      </c>
      <c r="B119" s="39" t="s">
        <v>4297</v>
      </c>
      <c r="C119" s="39" t="s">
        <v>4298</v>
      </c>
      <c r="D119" s="39" t="s">
        <v>4561</v>
      </c>
      <c r="E119" s="39" t="s">
        <v>2089</v>
      </c>
      <c r="F119" s="39" t="s">
        <v>4544</v>
      </c>
      <c r="G119" s="39" t="s">
        <v>4544</v>
      </c>
      <c r="H119" s="92">
        <v>8340</v>
      </c>
      <c r="I119" s="62">
        <v>44950</v>
      </c>
      <c r="J119" s="62">
        <v>44950</v>
      </c>
      <c r="K119" s="92">
        <v>8340</v>
      </c>
    </row>
    <row r="120" spans="1:11" ht="28.5">
      <c r="A120" s="39" t="s">
        <v>4562</v>
      </c>
      <c r="B120" s="39" t="s">
        <v>4297</v>
      </c>
      <c r="C120" s="39" t="s">
        <v>4298</v>
      </c>
      <c r="D120" s="39" t="s">
        <v>4563</v>
      </c>
      <c r="E120" s="39" t="s">
        <v>2089</v>
      </c>
      <c r="F120" s="39" t="s">
        <v>4564</v>
      </c>
      <c r="G120" s="39" t="s">
        <v>4564</v>
      </c>
      <c r="H120" s="92">
        <v>2325</v>
      </c>
      <c r="I120" s="62">
        <v>44950</v>
      </c>
      <c r="J120" s="62">
        <v>44950</v>
      </c>
      <c r="K120" s="92">
        <v>2325</v>
      </c>
    </row>
    <row r="121" spans="1:11" ht="28.5">
      <c r="A121" s="39" t="s">
        <v>4556</v>
      </c>
      <c r="B121" s="39" t="s">
        <v>4297</v>
      </c>
      <c r="C121" s="39" t="s">
        <v>4298</v>
      </c>
      <c r="D121" s="39" t="s">
        <v>4565</v>
      </c>
      <c r="E121" s="39" t="s">
        <v>2089</v>
      </c>
      <c r="F121" s="39" t="s">
        <v>4544</v>
      </c>
      <c r="G121" s="39" t="s">
        <v>4544</v>
      </c>
      <c r="H121" s="92">
        <v>5838</v>
      </c>
      <c r="I121" s="62">
        <v>44953</v>
      </c>
      <c r="J121" s="62">
        <v>44953</v>
      </c>
      <c r="K121" s="92">
        <v>5838</v>
      </c>
    </row>
    <row r="122" spans="1:11" ht="28.5">
      <c r="A122" s="39" t="s">
        <v>4556</v>
      </c>
      <c r="B122" s="39" t="s">
        <v>4297</v>
      </c>
      <c r="C122" s="39" t="s">
        <v>4298</v>
      </c>
      <c r="D122" s="39" t="s">
        <v>4566</v>
      </c>
      <c r="E122" s="39" t="s">
        <v>2089</v>
      </c>
      <c r="F122" s="39" t="s">
        <v>4544</v>
      </c>
      <c r="G122" s="39" t="s">
        <v>4544</v>
      </c>
      <c r="H122" s="92">
        <v>8160</v>
      </c>
      <c r="I122" s="62">
        <v>44958</v>
      </c>
      <c r="J122" s="62">
        <v>44958</v>
      </c>
      <c r="K122" s="92">
        <v>8160</v>
      </c>
    </row>
    <row r="123" spans="1:11" ht="28.5">
      <c r="A123" s="39" t="s">
        <v>4556</v>
      </c>
      <c r="B123" s="39" t="s">
        <v>4297</v>
      </c>
      <c r="C123" s="39" t="s">
        <v>4298</v>
      </c>
      <c r="D123" s="39" t="s">
        <v>4567</v>
      </c>
      <c r="E123" s="39" t="s">
        <v>2089</v>
      </c>
      <c r="F123" s="39" t="s">
        <v>4544</v>
      </c>
      <c r="G123" s="39" t="s">
        <v>4544</v>
      </c>
      <c r="H123" s="92">
        <v>7920</v>
      </c>
      <c r="I123" s="62">
        <v>44964</v>
      </c>
      <c r="J123" s="62">
        <v>44964</v>
      </c>
      <c r="K123" s="92">
        <v>7920</v>
      </c>
    </row>
    <row r="124" spans="1:11" ht="28.5">
      <c r="A124" s="39" t="s">
        <v>4556</v>
      </c>
      <c r="B124" s="39" t="s">
        <v>4297</v>
      </c>
      <c r="C124" s="39" t="s">
        <v>4298</v>
      </c>
      <c r="D124" s="39" t="s">
        <v>4568</v>
      </c>
      <c r="E124" s="39" t="s">
        <v>2089</v>
      </c>
      <c r="F124" s="39" t="s">
        <v>4544</v>
      </c>
      <c r="G124" s="39" t="s">
        <v>4544</v>
      </c>
      <c r="H124" s="92">
        <v>7920</v>
      </c>
      <c r="I124" s="62">
        <v>44970</v>
      </c>
      <c r="J124" s="62">
        <v>44970</v>
      </c>
      <c r="K124" s="92">
        <v>7920</v>
      </c>
    </row>
    <row r="125" spans="1:11" ht="28.5">
      <c r="A125" s="39" t="s">
        <v>4556</v>
      </c>
      <c r="B125" s="39" t="s">
        <v>4297</v>
      </c>
      <c r="C125" s="39" t="s">
        <v>4298</v>
      </c>
      <c r="D125" s="39" t="s">
        <v>4569</v>
      </c>
      <c r="E125" s="39" t="s">
        <v>2089</v>
      </c>
      <c r="F125" s="39" t="s">
        <v>4544</v>
      </c>
      <c r="G125" s="39" t="s">
        <v>4544</v>
      </c>
      <c r="H125" s="92">
        <v>5985</v>
      </c>
      <c r="I125" s="62">
        <v>44974</v>
      </c>
      <c r="J125" s="62">
        <v>44974</v>
      </c>
      <c r="K125" s="92">
        <v>5985</v>
      </c>
    </row>
    <row r="126" spans="1:11" ht="28.5">
      <c r="A126" s="39" t="s">
        <v>4556</v>
      </c>
      <c r="B126" s="39" t="s">
        <v>4297</v>
      </c>
      <c r="C126" s="39" t="s">
        <v>4298</v>
      </c>
      <c r="D126" s="39" t="s">
        <v>4570</v>
      </c>
      <c r="E126" s="39" t="s">
        <v>2089</v>
      </c>
      <c r="F126" s="39" t="s">
        <v>4544</v>
      </c>
      <c r="G126" s="39" t="s">
        <v>4544</v>
      </c>
      <c r="H126" s="92">
        <v>7860</v>
      </c>
      <c r="I126" s="62">
        <v>44980</v>
      </c>
      <c r="J126" s="62">
        <v>44980</v>
      </c>
      <c r="K126" s="92">
        <v>7860</v>
      </c>
    </row>
    <row r="127" spans="1:11" ht="28.5">
      <c r="A127" s="39" t="s">
        <v>4556</v>
      </c>
      <c r="B127" s="39" t="s">
        <v>4297</v>
      </c>
      <c r="C127" s="39" t="s">
        <v>4298</v>
      </c>
      <c r="D127" s="39" t="s">
        <v>4571</v>
      </c>
      <c r="E127" s="39" t="s">
        <v>2089</v>
      </c>
      <c r="F127" s="39" t="s">
        <v>4544</v>
      </c>
      <c r="G127" s="39" t="s">
        <v>4544</v>
      </c>
      <c r="H127" s="92">
        <v>6500</v>
      </c>
      <c r="I127" s="62">
        <v>44985</v>
      </c>
      <c r="J127" s="62">
        <v>44985</v>
      </c>
      <c r="K127" s="92">
        <v>6500</v>
      </c>
    </row>
    <row r="128" spans="1:11" ht="28.5">
      <c r="A128" s="39" t="s">
        <v>4556</v>
      </c>
      <c r="B128" s="39" t="s">
        <v>4297</v>
      </c>
      <c r="C128" s="39" t="s">
        <v>4298</v>
      </c>
      <c r="D128" s="39" t="s">
        <v>4572</v>
      </c>
      <c r="E128" s="39" t="s">
        <v>2089</v>
      </c>
      <c r="F128" s="39" t="s">
        <v>4544</v>
      </c>
      <c r="G128" s="39" t="s">
        <v>4544</v>
      </c>
      <c r="H128" s="92">
        <v>8580</v>
      </c>
      <c r="I128" s="62">
        <v>44991</v>
      </c>
      <c r="J128" s="62">
        <v>44991</v>
      </c>
      <c r="K128" s="92">
        <v>8580</v>
      </c>
    </row>
    <row r="129" spans="1:11" ht="28.5">
      <c r="A129" s="39" t="s">
        <v>4556</v>
      </c>
      <c r="B129" s="39" t="s">
        <v>4297</v>
      </c>
      <c r="C129" s="39" t="s">
        <v>4298</v>
      </c>
      <c r="D129" s="39" t="s">
        <v>4573</v>
      </c>
      <c r="E129" s="39" t="s">
        <v>2089</v>
      </c>
      <c r="F129" s="39" t="s">
        <v>4544</v>
      </c>
      <c r="G129" s="39" t="s">
        <v>4544</v>
      </c>
      <c r="H129" s="92">
        <v>5240</v>
      </c>
      <c r="I129" s="62">
        <v>44995</v>
      </c>
      <c r="J129" s="62">
        <v>44995</v>
      </c>
      <c r="K129" s="92">
        <v>5240</v>
      </c>
    </row>
    <row r="130" spans="1:11" ht="42.75">
      <c r="A130" s="39" t="s">
        <v>4574</v>
      </c>
      <c r="B130" s="39" t="s">
        <v>4297</v>
      </c>
      <c r="C130" s="39" t="s">
        <v>4298</v>
      </c>
      <c r="D130" s="39" t="s">
        <v>4575</v>
      </c>
      <c r="E130" s="39" t="s">
        <v>4339</v>
      </c>
      <c r="F130" s="39" t="s">
        <v>4322</v>
      </c>
      <c r="G130" s="39" t="s">
        <v>4322</v>
      </c>
      <c r="H130" s="92">
        <v>38400</v>
      </c>
      <c r="I130" s="62">
        <v>44927</v>
      </c>
      <c r="J130" s="62">
        <v>45291</v>
      </c>
      <c r="K130" s="92">
        <v>38400</v>
      </c>
    </row>
    <row r="131" spans="1:11" ht="42.75">
      <c r="A131" s="39" t="s">
        <v>4574</v>
      </c>
      <c r="B131" s="39" t="s">
        <v>4297</v>
      </c>
      <c r="C131" s="39" t="s">
        <v>4298</v>
      </c>
      <c r="D131" s="39" t="s">
        <v>4575</v>
      </c>
      <c r="E131" s="39" t="s">
        <v>4339</v>
      </c>
      <c r="F131" s="39" t="s">
        <v>4576</v>
      </c>
      <c r="G131" s="39"/>
      <c r="H131" s="92">
        <v>0</v>
      </c>
      <c r="I131" s="62">
        <v>44927</v>
      </c>
      <c r="J131" s="62">
        <v>45291</v>
      </c>
      <c r="K131" s="92">
        <v>0</v>
      </c>
    </row>
    <row r="132" spans="1:11" ht="42.75">
      <c r="A132" s="39" t="s">
        <v>4574</v>
      </c>
      <c r="B132" s="39" t="s">
        <v>4297</v>
      </c>
      <c r="C132" s="39" t="s">
        <v>4298</v>
      </c>
      <c r="D132" s="39" t="s">
        <v>4575</v>
      </c>
      <c r="E132" s="39" t="s">
        <v>4339</v>
      </c>
      <c r="F132" s="39" t="s">
        <v>4577</v>
      </c>
      <c r="G132" s="39"/>
      <c r="H132" s="92">
        <v>0</v>
      </c>
      <c r="I132" s="62">
        <v>44927</v>
      </c>
      <c r="J132" s="62">
        <v>45291</v>
      </c>
      <c r="K132" s="92">
        <v>0</v>
      </c>
    </row>
    <row r="133" spans="1:11" ht="42.75">
      <c r="A133" s="39" t="s">
        <v>4574</v>
      </c>
      <c r="B133" s="39" t="s">
        <v>4297</v>
      </c>
      <c r="C133" s="39" t="s">
        <v>4298</v>
      </c>
      <c r="D133" s="39" t="s">
        <v>4575</v>
      </c>
      <c r="E133" s="39" t="s">
        <v>4339</v>
      </c>
      <c r="F133" s="39" t="s">
        <v>4578</v>
      </c>
      <c r="G133" s="39"/>
      <c r="H133" s="92">
        <v>0</v>
      </c>
      <c r="I133" s="62">
        <v>44927</v>
      </c>
      <c r="J133" s="62">
        <v>45291</v>
      </c>
      <c r="K133" s="92">
        <v>0</v>
      </c>
    </row>
    <row r="134" spans="1:11" ht="42.75">
      <c r="A134" s="39" t="s">
        <v>4574</v>
      </c>
      <c r="B134" s="39" t="s">
        <v>4297</v>
      </c>
      <c r="C134" s="39" t="s">
        <v>4298</v>
      </c>
      <c r="D134" s="39" t="s">
        <v>4575</v>
      </c>
      <c r="E134" s="39" t="s">
        <v>4339</v>
      </c>
      <c r="F134" s="39" t="s">
        <v>4579</v>
      </c>
      <c r="G134" s="39"/>
      <c r="H134" s="92">
        <v>0</v>
      </c>
      <c r="I134" s="62">
        <v>44927</v>
      </c>
      <c r="J134" s="62">
        <v>45291</v>
      </c>
      <c r="K134" s="92">
        <v>0</v>
      </c>
    </row>
    <row r="135" spans="1:11" ht="42.75">
      <c r="A135" s="39" t="s">
        <v>4574</v>
      </c>
      <c r="B135" s="39" t="s">
        <v>4297</v>
      </c>
      <c r="C135" s="39" t="s">
        <v>4298</v>
      </c>
      <c r="D135" s="39" t="s">
        <v>4575</v>
      </c>
      <c r="E135" s="39" t="s">
        <v>4339</v>
      </c>
      <c r="F135" s="39" t="s">
        <v>4580</v>
      </c>
      <c r="G135" s="39"/>
      <c r="H135" s="92">
        <v>0</v>
      </c>
      <c r="I135" s="62">
        <v>44927</v>
      </c>
      <c r="J135" s="62">
        <v>45291</v>
      </c>
      <c r="K135" s="92">
        <v>0</v>
      </c>
    </row>
    <row r="136" spans="1:11" ht="42.75">
      <c r="A136" s="39" t="s">
        <v>4581</v>
      </c>
      <c r="B136" s="39" t="s">
        <v>4297</v>
      </c>
      <c r="C136" s="39" t="s">
        <v>4298</v>
      </c>
      <c r="D136" s="39" t="s">
        <v>4582</v>
      </c>
      <c r="E136" s="39" t="s">
        <v>4339</v>
      </c>
      <c r="F136" s="39" t="s">
        <v>4583</v>
      </c>
      <c r="G136" s="39" t="s">
        <v>4583</v>
      </c>
      <c r="H136" s="92">
        <v>14640</v>
      </c>
      <c r="I136" s="62">
        <v>44927</v>
      </c>
      <c r="J136" s="62">
        <v>45291</v>
      </c>
      <c r="K136" s="92">
        <v>14640</v>
      </c>
    </row>
    <row r="137" spans="1:11" ht="42.75">
      <c r="A137" s="39" t="s">
        <v>4581</v>
      </c>
      <c r="B137" s="39" t="s">
        <v>4297</v>
      </c>
      <c r="C137" s="39" t="s">
        <v>4298</v>
      </c>
      <c r="D137" s="39" t="s">
        <v>4582</v>
      </c>
      <c r="E137" s="39" t="s">
        <v>4339</v>
      </c>
      <c r="F137" s="39" t="s">
        <v>4584</v>
      </c>
      <c r="G137" s="39"/>
      <c r="H137" s="92">
        <v>0</v>
      </c>
      <c r="I137" s="62">
        <v>44927</v>
      </c>
      <c r="J137" s="62">
        <v>45291</v>
      </c>
      <c r="K137" s="92">
        <v>0</v>
      </c>
    </row>
    <row r="138" spans="1:11" ht="42.75">
      <c r="A138" s="39" t="s">
        <v>4581</v>
      </c>
      <c r="B138" s="39" t="s">
        <v>4297</v>
      </c>
      <c r="C138" s="39" t="s">
        <v>4298</v>
      </c>
      <c r="D138" s="39" t="s">
        <v>4582</v>
      </c>
      <c r="E138" s="39" t="s">
        <v>4339</v>
      </c>
      <c r="F138" s="39" t="s">
        <v>4585</v>
      </c>
      <c r="G138" s="39"/>
      <c r="H138" s="92">
        <v>0</v>
      </c>
      <c r="I138" s="62">
        <v>44927</v>
      </c>
      <c r="J138" s="62">
        <v>45291</v>
      </c>
      <c r="K138" s="92">
        <v>0</v>
      </c>
    </row>
    <row r="139" spans="1:11" ht="42.75">
      <c r="A139" s="39" t="s">
        <v>4581</v>
      </c>
      <c r="B139" s="39" t="s">
        <v>4297</v>
      </c>
      <c r="C139" s="39" t="s">
        <v>4298</v>
      </c>
      <c r="D139" s="39" t="s">
        <v>4582</v>
      </c>
      <c r="E139" s="39" t="s">
        <v>4339</v>
      </c>
      <c r="F139" s="39" t="s">
        <v>4586</v>
      </c>
      <c r="G139" s="39"/>
      <c r="H139" s="92">
        <v>0</v>
      </c>
      <c r="I139" s="62">
        <v>44927</v>
      </c>
      <c r="J139" s="62">
        <v>45291</v>
      </c>
      <c r="K139" s="92">
        <v>0</v>
      </c>
    </row>
    <row r="140" spans="1:11" ht="42.75">
      <c r="A140" s="39" t="s">
        <v>4581</v>
      </c>
      <c r="B140" s="39" t="s">
        <v>4297</v>
      </c>
      <c r="C140" s="39" t="s">
        <v>4298</v>
      </c>
      <c r="D140" s="39" t="s">
        <v>4582</v>
      </c>
      <c r="E140" s="39" t="s">
        <v>4339</v>
      </c>
      <c r="F140" s="39" t="s">
        <v>4587</v>
      </c>
      <c r="G140" s="39"/>
      <c r="H140" s="92">
        <v>0</v>
      </c>
      <c r="I140" s="62">
        <v>44927</v>
      </c>
      <c r="J140" s="62">
        <v>45291</v>
      </c>
      <c r="K140" s="92">
        <v>0</v>
      </c>
    </row>
    <row r="141" spans="1:11" ht="42.75">
      <c r="A141" s="39" t="s">
        <v>4581</v>
      </c>
      <c r="B141" s="39" t="s">
        <v>4297</v>
      </c>
      <c r="C141" s="39" t="s">
        <v>4298</v>
      </c>
      <c r="D141" s="39" t="s">
        <v>4582</v>
      </c>
      <c r="E141" s="39" t="s">
        <v>4339</v>
      </c>
      <c r="F141" s="39" t="s">
        <v>4588</v>
      </c>
      <c r="G141" s="39"/>
      <c r="H141" s="92">
        <v>0</v>
      </c>
      <c r="I141" s="62">
        <v>44927</v>
      </c>
      <c r="J141" s="62">
        <v>45291</v>
      </c>
      <c r="K141" s="92">
        <v>0</v>
      </c>
    </row>
    <row r="142" spans="1:11" ht="42.75">
      <c r="A142" s="39" t="s">
        <v>4581</v>
      </c>
      <c r="B142" s="39" t="s">
        <v>4297</v>
      </c>
      <c r="C142" s="39" t="s">
        <v>4298</v>
      </c>
      <c r="D142" s="39" t="s">
        <v>4582</v>
      </c>
      <c r="E142" s="39" t="s">
        <v>4339</v>
      </c>
      <c r="F142" s="39" t="s">
        <v>4589</v>
      </c>
      <c r="G142" s="39"/>
      <c r="H142" s="92">
        <v>0</v>
      </c>
      <c r="I142" s="62">
        <v>44927</v>
      </c>
      <c r="J142" s="62">
        <v>45291</v>
      </c>
      <c r="K142" s="92">
        <v>0</v>
      </c>
    </row>
    <row r="143" spans="1:11" ht="42.75">
      <c r="A143" s="39" t="s">
        <v>4581</v>
      </c>
      <c r="B143" s="39" t="s">
        <v>4297</v>
      </c>
      <c r="C143" s="39" t="s">
        <v>4298</v>
      </c>
      <c r="D143" s="39" t="s">
        <v>4582</v>
      </c>
      <c r="E143" s="39" t="s">
        <v>4339</v>
      </c>
      <c r="F143" s="39" t="s">
        <v>4590</v>
      </c>
      <c r="G143" s="39"/>
      <c r="H143" s="92">
        <v>0</v>
      </c>
      <c r="I143" s="62">
        <v>44927</v>
      </c>
      <c r="J143" s="62">
        <v>45291</v>
      </c>
      <c r="K143" s="92">
        <v>0</v>
      </c>
    </row>
    <row r="144" spans="1:11" ht="28.5">
      <c r="A144" s="39" t="s">
        <v>4556</v>
      </c>
      <c r="B144" s="39" t="s">
        <v>4297</v>
      </c>
      <c r="C144" s="39" t="s">
        <v>4298</v>
      </c>
      <c r="D144" s="39" t="s">
        <v>4591</v>
      </c>
      <c r="E144" s="39" t="s">
        <v>2089</v>
      </c>
      <c r="F144" s="39" t="s">
        <v>4544</v>
      </c>
      <c r="G144" s="39" t="s">
        <v>4544</v>
      </c>
      <c r="H144" s="92">
        <v>7680</v>
      </c>
      <c r="I144" s="62">
        <v>45001</v>
      </c>
      <c r="J144" s="62">
        <v>45001</v>
      </c>
      <c r="K144" s="92">
        <v>7680</v>
      </c>
    </row>
    <row r="145" spans="1:11" ht="28.5">
      <c r="A145" s="39" t="s">
        <v>4556</v>
      </c>
      <c r="B145" s="39" t="s">
        <v>4297</v>
      </c>
      <c r="C145" s="39" t="s">
        <v>4298</v>
      </c>
      <c r="D145" s="39" t="s">
        <v>4592</v>
      </c>
      <c r="E145" s="39" t="s">
        <v>2089</v>
      </c>
      <c r="F145" s="39" t="s">
        <v>4544</v>
      </c>
      <c r="G145" s="39" t="s">
        <v>4544</v>
      </c>
      <c r="H145" s="92">
        <v>7560</v>
      </c>
      <c r="I145" s="62">
        <v>45012</v>
      </c>
      <c r="J145" s="62">
        <v>45012</v>
      </c>
      <c r="K145" s="92">
        <v>7560</v>
      </c>
    </row>
    <row r="146" spans="1:11" ht="28.5">
      <c r="A146" s="39" t="s">
        <v>4556</v>
      </c>
      <c r="B146" s="39" t="s">
        <v>4297</v>
      </c>
      <c r="C146" s="39" t="s">
        <v>4298</v>
      </c>
      <c r="D146" s="39" t="s">
        <v>4593</v>
      </c>
      <c r="E146" s="39" t="s">
        <v>2089</v>
      </c>
      <c r="F146" s="39" t="s">
        <v>4544</v>
      </c>
      <c r="G146" s="39" t="s">
        <v>4544</v>
      </c>
      <c r="H146" s="92">
        <v>7560</v>
      </c>
      <c r="I146" s="62">
        <v>45021</v>
      </c>
      <c r="J146" s="62">
        <v>45021</v>
      </c>
      <c r="K146" s="92">
        <v>7560</v>
      </c>
    </row>
    <row r="147" spans="1:11" ht="28.5">
      <c r="A147" s="39" t="s">
        <v>4556</v>
      </c>
      <c r="B147" s="39" t="s">
        <v>4297</v>
      </c>
      <c r="C147" s="39" t="s">
        <v>4298</v>
      </c>
      <c r="D147" s="39" t="s">
        <v>4594</v>
      </c>
      <c r="E147" s="39" t="s">
        <v>2089</v>
      </c>
      <c r="F147" s="39" t="s">
        <v>4544</v>
      </c>
      <c r="G147" s="39" t="s">
        <v>4544</v>
      </c>
      <c r="H147" s="92">
        <v>2520</v>
      </c>
      <c r="I147" s="62">
        <v>45030</v>
      </c>
      <c r="J147" s="62">
        <v>45030</v>
      </c>
      <c r="K147" s="92">
        <v>2520</v>
      </c>
    </row>
    <row r="148" spans="1:11" ht="28.5">
      <c r="A148" s="39" t="s">
        <v>4556</v>
      </c>
      <c r="B148" s="39" t="s">
        <v>4297</v>
      </c>
      <c r="C148" s="39" t="s">
        <v>4298</v>
      </c>
      <c r="D148" s="39" t="s">
        <v>4595</v>
      </c>
      <c r="E148" s="39" t="s">
        <v>2089</v>
      </c>
      <c r="F148" s="39" t="s">
        <v>4544</v>
      </c>
      <c r="G148" s="39" t="s">
        <v>4544</v>
      </c>
      <c r="H148" s="92">
        <v>2460</v>
      </c>
      <c r="I148" s="62">
        <v>45037</v>
      </c>
      <c r="J148" s="62">
        <v>45037</v>
      </c>
      <c r="K148" s="92">
        <v>2460</v>
      </c>
    </row>
    <row r="149" spans="1:11" ht="28.5">
      <c r="A149" s="39" t="s">
        <v>4556</v>
      </c>
      <c r="B149" s="39" t="s">
        <v>4297</v>
      </c>
      <c r="C149" s="39" t="s">
        <v>4298</v>
      </c>
      <c r="D149" s="39" t="s">
        <v>4596</v>
      </c>
      <c r="E149" s="39" t="s">
        <v>2089</v>
      </c>
      <c r="F149" s="39" t="s">
        <v>4544</v>
      </c>
      <c r="G149" s="39" t="s">
        <v>4544</v>
      </c>
      <c r="H149" s="92">
        <v>1320</v>
      </c>
      <c r="I149" s="62">
        <v>45051</v>
      </c>
      <c r="J149" s="62">
        <v>45051</v>
      </c>
      <c r="K149" s="92">
        <v>1320</v>
      </c>
    </row>
    <row r="150" spans="1:11" ht="28.5">
      <c r="A150" s="39" t="s">
        <v>4556</v>
      </c>
      <c r="B150" s="39" t="s">
        <v>4297</v>
      </c>
      <c r="C150" s="39" t="s">
        <v>4298</v>
      </c>
      <c r="D150" s="39" t="s">
        <v>4597</v>
      </c>
      <c r="E150" s="39" t="s">
        <v>2089</v>
      </c>
      <c r="F150" s="39" t="s">
        <v>4544</v>
      </c>
      <c r="G150" s="39" t="s">
        <v>4544</v>
      </c>
      <c r="H150" s="92">
        <v>2300</v>
      </c>
      <c r="I150" s="62">
        <v>45055</v>
      </c>
      <c r="J150" s="62">
        <v>45055</v>
      </c>
      <c r="K150" s="92">
        <v>2300</v>
      </c>
    </row>
    <row r="151" spans="1:11" ht="28.5">
      <c r="A151" s="39" t="s">
        <v>4556</v>
      </c>
      <c r="B151" s="39" t="s">
        <v>4297</v>
      </c>
      <c r="C151" s="39" t="s">
        <v>4298</v>
      </c>
      <c r="D151" s="39" t="s">
        <v>4598</v>
      </c>
      <c r="E151" s="39" t="s">
        <v>2089</v>
      </c>
      <c r="F151" s="39" t="s">
        <v>4544</v>
      </c>
      <c r="G151" s="39" t="s">
        <v>4544</v>
      </c>
      <c r="H151" s="92">
        <v>4640</v>
      </c>
      <c r="I151" s="62">
        <v>45065</v>
      </c>
      <c r="J151" s="62">
        <v>45065</v>
      </c>
      <c r="K151" s="92">
        <v>4640</v>
      </c>
    </row>
    <row r="152" spans="1:11" ht="28.5">
      <c r="A152" s="39" t="s">
        <v>4556</v>
      </c>
      <c r="B152" s="39" t="s">
        <v>4297</v>
      </c>
      <c r="C152" s="39" t="s">
        <v>4298</v>
      </c>
      <c r="D152" s="39" t="s">
        <v>4599</v>
      </c>
      <c r="E152" s="39" t="s">
        <v>2089</v>
      </c>
      <c r="F152" s="39" t="s">
        <v>4544</v>
      </c>
      <c r="G152" s="39" t="s">
        <v>4544</v>
      </c>
      <c r="H152" s="92">
        <v>4760</v>
      </c>
      <c r="I152" s="62">
        <v>45086</v>
      </c>
      <c r="J152" s="62">
        <v>45086</v>
      </c>
      <c r="K152" s="92">
        <v>4760</v>
      </c>
    </row>
    <row r="153" spans="1:11" ht="28.5">
      <c r="A153" s="39" t="s">
        <v>4556</v>
      </c>
      <c r="B153" s="39" t="s">
        <v>4297</v>
      </c>
      <c r="C153" s="39" t="s">
        <v>4298</v>
      </c>
      <c r="D153" s="39" t="s">
        <v>4600</v>
      </c>
      <c r="E153" s="39" t="s">
        <v>2089</v>
      </c>
      <c r="F153" s="39" t="s">
        <v>4544</v>
      </c>
      <c r="G153" s="39" t="s">
        <v>4544</v>
      </c>
      <c r="H153" s="92">
        <v>4840</v>
      </c>
      <c r="I153" s="62">
        <v>45114</v>
      </c>
      <c r="J153" s="62">
        <v>45114</v>
      </c>
      <c r="K153" s="92">
        <v>4840</v>
      </c>
    </row>
    <row r="154" spans="1:11" ht="28.5">
      <c r="A154" s="39" t="s">
        <v>4601</v>
      </c>
      <c r="B154" s="39" t="s">
        <v>4297</v>
      </c>
      <c r="C154" s="39" t="s">
        <v>4298</v>
      </c>
      <c r="D154" s="39" t="s">
        <v>4563</v>
      </c>
      <c r="E154" s="39" t="s">
        <v>2089</v>
      </c>
      <c r="F154" s="39" t="s">
        <v>4564</v>
      </c>
      <c r="G154" s="39" t="s">
        <v>4564</v>
      </c>
      <c r="H154" s="92">
        <v>2132.5</v>
      </c>
      <c r="I154" s="62">
        <v>45117</v>
      </c>
      <c r="J154" s="62">
        <v>45117</v>
      </c>
      <c r="K154" s="92">
        <v>2132.5</v>
      </c>
    </row>
    <row r="155" spans="1:11" ht="28.5">
      <c r="A155" s="39" t="s">
        <v>4556</v>
      </c>
      <c r="B155" s="39" t="s">
        <v>4297</v>
      </c>
      <c r="C155" s="39" t="s">
        <v>4298</v>
      </c>
      <c r="D155" s="39" t="s">
        <v>4602</v>
      </c>
      <c r="E155" s="39" t="s">
        <v>2089</v>
      </c>
      <c r="F155" s="39" t="s">
        <v>4544</v>
      </c>
      <c r="G155" s="39" t="s">
        <v>4544</v>
      </c>
      <c r="H155" s="92">
        <v>5320</v>
      </c>
      <c r="I155" s="62">
        <v>45145</v>
      </c>
      <c r="J155" s="62">
        <v>45145</v>
      </c>
      <c r="K155" s="92">
        <v>5320</v>
      </c>
    </row>
    <row r="156" spans="1:11" ht="28.5">
      <c r="A156" s="39" t="s">
        <v>4556</v>
      </c>
      <c r="B156" s="39" t="s">
        <v>4297</v>
      </c>
      <c r="C156" s="39" t="s">
        <v>4298</v>
      </c>
      <c r="D156" s="39" t="s">
        <v>4603</v>
      </c>
      <c r="E156" s="39" t="s">
        <v>2089</v>
      </c>
      <c r="F156" s="39" t="s">
        <v>4544</v>
      </c>
      <c r="G156" s="39" t="s">
        <v>4544</v>
      </c>
      <c r="H156" s="92">
        <v>5320</v>
      </c>
      <c r="I156" s="62">
        <v>45175</v>
      </c>
      <c r="J156" s="62">
        <v>45175</v>
      </c>
      <c r="K156" s="92">
        <v>5320</v>
      </c>
    </row>
    <row r="157" spans="1:11" ht="28.5">
      <c r="A157" s="39" t="s">
        <v>4556</v>
      </c>
      <c r="B157" s="39" t="s">
        <v>4297</v>
      </c>
      <c r="C157" s="39" t="s">
        <v>4298</v>
      </c>
      <c r="D157" s="39" t="s">
        <v>4604</v>
      </c>
      <c r="E157" s="39" t="s">
        <v>2089</v>
      </c>
      <c r="F157" s="39" t="s">
        <v>4544</v>
      </c>
      <c r="G157" s="39" t="s">
        <v>4544</v>
      </c>
      <c r="H157" s="92">
        <v>5600</v>
      </c>
      <c r="I157" s="62">
        <v>45197</v>
      </c>
      <c r="J157" s="62">
        <v>45197</v>
      </c>
      <c r="K157" s="92">
        <v>5600</v>
      </c>
    </row>
    <row r="158" spans="1:11" ht="28.5">
      <c r="A158" s="39" t="s">
        <v>4556</v>
      </c>
      <c r="B158" s="39" t="s">
        <v>4297</v>
      </c>
      <c r="C158" s="39" t="s">
        <v>4298</v>
      </c>
      <c r="D158" s="39" t="s">
        <v>4605</v>
      </c>
      <c r="E158" s="39" t="s">
        <v>2089</v>
      </c>
      <c r="F158" s="39" t="s">
        <v>4544</v>
      </c>
      <c r="G158" s="39" t="s">
        <v>4544</v>
      </c>
      <c r="H158" s="92">
        <v>5480</v>
      </c>
      <c r="I158" s="62">
        <v>45219</v>
      </c>
      <c r="J158" s="62">
        <v>45219</v>
      </c>
      <c r="K158" s="92">
        <v>5480</v>
      </c>
    </row>
    <row r="159" spans="1:11" ht="28.5">
      <c r="A159" s="39" t="s">
        <v>4606</v>
      </c>
      <c r="B159" s="39" t="s">
        <v>4297</v>
      </c>
      <c r="C159" s="39" t="s">
        <v>4298</v>
      </c>
      <c r="D159" s="39" t="s">
        <v>4563</v>
      </c>
      <c r="E159" s="39" t="s">
        <v>2089</v>
      </c>
      <c r="F159" s="39" t="s">
        <v>4564</v>
      </c>
      <c r="G159" s="39" t="s">
        <v>4564</v>
      </c>
      <c r="H159" s="92">
        <v>2250</v>
      </c>
      <c r="I159" s="62">
        <v>45230</v>
      </c>
      <c r="J159" s="62">
        <v>45230</v>
      </c>
      <c r="K159" s="92">
        <v>2250</v>
      </c>
    </row>
    <row r="160" spans="1:11" ht="28.5">
      <c r="A160" s="39" t="s">
        <v>4556</v>
      </c>
      <c r="B160" s="39" t="s">
        <v>4297</v>
      </c>
      <c r="C160" s="39" t="s">
        <v>4298</v>
      </c>
      <c r="D160" s="39" t="s">
        <v>4607</v>
      </c>
      <c r="E160" s="39" t="s">
        <v>2089</v>
      </c>
      <c r="F160" s="39" t="s">
        <v>4544</v>
      </c>
      <c r="G160" s="39" t="s">
        <v>4544</v>
      </c>
      <c r="H160" s="92">
        <v>6700</v>
      </c>
      <c r="I160" s="62">
        <v>45237</v>
      </c>
      <c r="J160" s="62">
        <v>45237</v>
      </c>
      <c r="K160" s="92">
        <v>6700</v>
      </c>
    </row>
    <row r="161" spans="1:11" ht="28.5">
      <c r="A161" s="39" t="s">
        <v>4556</v>
      </c>
      <c r="B161" s="39" t="s">
        <v>4297</v>
      </c>
      <c r="C161" s="39" t="s">
        <v>4298</v>
      </c>
      <c r="D161" s="39" t="s">
        <v>4608</v>
      </c>
      <c r="E161" s="39" t="s">
        <v>2089</v>
      </c>
      <c r="F161" s="39" t="s">
        <v>4544</v>
      </c>
      <c r="G161" s="39" t="s">
        <v>4544</v>
      </c>
      <c r="H161" s="92">
        <v>6400</v>
      </c>
      <c r="I161" s="62">
        <v>45247</v>
      </c>
      <c r="J161" s="62">
        <v>45247</v>
      </c>
      <c r="K161" s="92">
        <v>6400</v>
      </c>
    </row>
    <row r="162" spans="1:11" ht="28.5">
      <c r="A162" s="39" t="s">
        <v>4556</v>
      </c>
      <c r="B162" s="39" t="s">
        <v>4297</v>
      </c>
      <c r="C162" s="39" t="s">
        <v>4298</v>
      </c>
      <c r="D162" s="39" t="s">
        <v>4609</v>
      </c>
      <c r="E162" s="39" t="s">
        <v>2089</v>
      </c>
      <c r="F162" s="39" t="s">
        <v>4544</v>
      </c>
      <c r="G162" s="39" t="s">
        <v>4544</v>
      </c>
      <c r="H162" s="92">
        <v>6400</v>
      </c>
      <c r="I162" s="62">
        <v>45254</v>
      </c>
      <c r="J162" s="62">
        <v>45254</v>
      </c>
      <c r="K162" s="92">
        <v>6400</v>
      </c>
    </row>
    <row r="163" spans="1:11" ht="28.5">
      <c r="A163" s="39" t="s">
        <v>4556</v>
      </c>
      <c r="B163" s="39" t="s">
        <v>4297</v>
      </c>
      <c r="C163" s="39" t="s">
        <v>4298</v>
      </c>
      <c r="D163" s="39" t="s">
        <v>4610</v>
      </c>
      <c r="E163" s="39" t="s">
        <v>2089</v>
      </c>
      <c r="F163" s="39" t="s">
        <v>4544</v>
      </c>
      <c r="G163" s="39" t="s">
        <v>4544</v>
      </c>
      <c r="H163" s="92">
        <v>5760</v>
      </c>
      <c r="I163" s="62">
        <v>45260</v>
      </c>
      <c r="J163" s="62">
        <v>45260</v>
      </c>
      <c r="K163" s="92">
        <v>5760</v>
      </c>
    </row>
    <row r="164" spans="1:11" ht="28.5">
      <c r="A164" s="39" t="s">
        <v>4556</v>
      </c>
      <c r="B164" s="39" t="s">
        <v>4297</v>
      </c>
      <c r="C164" s="39" t="s">
        <v>4298</v>
      </c>
      <c r="D164" s="39" t="s">
        <v>4611</v>
      </c>
      <c r="E164" s="39" t="s">
        <v>2089</v>
      </c>
      <c r="F164" s="39" t="s">
        <v>4544</v>
      </c>
      <c r="G164" s="39" t="s">
        <v>4544</v>
      </c>
      <c r="H164" s="92">
        <v>7620</v>
      </c>
      <c r="I164" s="62">
        <v>45267</v>
      </c>
      <c r="J164" s="62">
        <v>45267</v>
      </c>
      <c r="K164" s="92">
        <v>7620</v>
      </c>
    </row>
    <row r="165" spans="1:11" ht="28.5">
      <c r="A165" s="39" t="s">
        <v>4556</v>
      </c>
      <c r="B165" s="39" t="s">
        <v>4297</v>
      </c>
      <c r="C165" s="39" t="s">
        <v>4298</v>
      </c>
      <c r="D165" s="39" t="s">
        <v>4612</v>
      </c>
      <c r="E165" s="39" t="s">
        <v>2089</v>
      </c>
      <c r="F165" s="39" t="s">
        <v>4544</v>
      </c>
      <c r="G165" s="39" t="s">
        <v>4544</v>
      </c>
      <c r="H165" s="92">
        <v>6875</v>
      </c>
      <c r="I165" s="62">
        <v>45275</v>
      </c>
      <c r="J165" s="62">
        <v>45275</v>
      </c>
      <c r="K165" s="92">
        <v>6875</v>
      </c>
    </row>
    <row r="166" spans="1:11" ht="28.5">
      <c r="A166" s="39" t="s">
        <v>4556</v>
      </c>
      <c r="B166" s="39" t="s">
        <v>4297</v>
      </c>
      <c r="C166" s="39" t="s">
        <v>4298</v>
      </c>
      <c r="D166" s="39" t="s">
        <v>4613</v>
      </c>
      <c r="E166" s="39" t="s">
        <v>2089</v>
      </c>
      <c r="F166" s="39" t="s">
        <v>4544</v>
      </c>
      <c r="G166" s="39" t="s">
        <v>4544</v>
      </c>
      <c r="H166" s="92">
        <v>7440</v>
      </c>
      <c r="I166" s="62">
        <v>45278</v>
      </c>
      <c r="J166" s="62">
        <v>45278</v>
      </c>
      <c r="K166" s="92">
        <v>7440</v>
      </c>
    </row>
    <row r="167" spans="1:11" ht="28.5">
      <c r="A167" s="39" t="s">
        <v>4556</v>
      </c>
      <c r="B167" s="39" t="s">
        <v>4297</v>
      </c>
      <c r="C167" s="39" t="s">
        <v>4298</v>
      </c>
      <c r="D167" s="39" t="s">
        <v>4614</v>
      </c>
      <c r="E167" s="39" t="s">
        <v>2089</v>
      </c>
      <c r="F167" s="39" t="s">
        <v>4544</v>
      </c>
      <c r="G167" s="39" t="s">
        <v>4544</v>
      </c>
      <c r="H167" s="92">
        <v>5040</v>
      </c>
      <c r="I167" s="62">
        <v>45282</v>
      </c>
      <c r="J167" s="62">
        <v>45282</v>
      </c>
      <c r="K167" s="92">
        <v>5040</v>
      </c>
    </row>
    <row r="168" spans="1:11" ht="28.5">
      <c r="A168" s="39" t="s">
        <v>4556</v>
      </c>
      <c r="B168" s="39" t="s">
        <v>4297</v>
      </c>
      <c r="C168" s="39" t="s">
        <v>4298</v>
      </c>
      <c r="D168" s="39" t="s">
        <v>4615</v>
      </c>
      <c r="E168" s="39" t="s">
        <v>2089</v>
      </c>
      <c r="F168" s="39" t="s">
        <v>4544</v>
      </c>
      <c r="G168" s="39" t="s">
        <v>4544</v>
      </c>
      <c r="H168" s="92">
        <v>7560</v>
      </c>
      <c r="I168" s="62">
        <v>45288</v>
      </c>
      <c r="J168" s="62">
        <v>45288</v>
      </c>
      <c r="K168" s="92">
        <v>7560</v>
      </c>
    </row>
    <row r="169" spans="1:11" ht="28.5">
      <c r="A169" s="93" t="s">
        <v>4616</v>
      </c>
      <c r="B169" s="93" t="s">
        <v>4297</v>
      </c>
      <c r="C169" s="93" t="s">
        <v>4298</v>
      </c>
      <c r="D169" s="93" t="s">
        <v>4617</v>
      </c>
      <c r="E169" s="93" t="s">
        <v>4618</v>
      </c>
      <c r="F169" s="93" t="s">
        <v>4619</v>
      </c>
      <c r="G169" s="93" t="s">
        <v>4619</v>
      </c>
      <c r="H169" s="92">
        <v>74.13</v>
      </c>
      <c r="I169" s="62">
        <v>44927</v>
      </c>
      <c r="J169" s="62">
        <v>44957</v>
      </c>
      <c r="K169" s="92">
        <v>74.13</v>
      </c>
    </row>
    <row r="170" spans="1:11" ht="28.5">
      <c r="A170" s="93" t="s">
        <v>4620</v>
      </c>
      <c r="B170" s="93" t="s">
        <v>4297</v>
      </c>
      <c r="C170" s="93" t="s">
        <v>4298</v>
      </c>
      <c r="D170" s="93" t="s">
        <v>4621</v>
      </c>
      <c r="E170" s="93" t="s">
        <v>4618</v>
      </c>
      <c r="F170" s="93" t="s">
        <v>4512</v>
      </c>
      <c r="G170" s="93" t="s">
        <v>4512</v>
      </c>
      <c r="H170" s="92">
        <v>208.6</v>
      </c>
      <c r="I170" s="62">
        <v>44927</v>
      </c>
      <c r="J170" s="62">
        <v>44927</v>
      </c>
      <c r="K170" s="92">
        <v>208.6</v>
      </c>
    </row>
    <row r="171" spans="1:11" ht="42.75">
      <c r="A171" s="93" t="s">
        <v>4622</v>
      </c>
      <c r="B171" s="93" t="s">
        <v>4297</v>
      </c>
      <c r="C171" s="93" t="s">
        <v>4298</v>
      </c>
      <c r="D171" s="93" t="s">
        <v>4623</v>
      </c>
      <c r="E171" s="39" t="s">
        <v>4339</v>
      </c>
      <c r="F171" s="93" t="s">
        <v>4512</v>
      </c>
      <c r="G171" s="93" t="s">
        <v>4512</v>
      </c>
      <c r="H171" s="92">
        <v>4660.3999999999996</v>
      </c>
      <c r="I171" s="62">
        <v>44927</v>
      </c>
      <c r="J171" s="62">
        <v>45291</v>
      </c>
      <c r="K171" s="92">
        <v>4660.3999999999996</v>
      </c>
    </row>
    <row r="172" spans="1:11" ht="42.75">
      <c r="A172" s="93" t="s">
        <v>4622</v>
      </c>
      <c r="B172" s="93" t="s">
        <v>4297</v>
      </c>
      <c r="C172" s="93" t="s">
        <v>4298</v>
      </c>
      <c r="D172" s="93" t="s">
        <v>4623</v>
      </c>
      <c r="E172" s="39" t="s">
        <v>4339</v>
      </c>
      <c r="F172" s="93" t="s">
        <v>4624</v>
      </c>
      <c r="G172" s="93"/>
      <c r="H172" s="92">
        <v>0</v>
      </c>
      <c r="I172" s="62">
        <v>44927</v>
      </c>
      <c r="J172" s="62">
        <v>45291</v>
      </c>
      <c r="K172" s="92">
        <v>0</v>
      </c>
    </row>
    <row r="173" spans="1:11" ht="42.75">
      <c r="A173" s="93" t="s">
        <v>4622</v>
      </c>
      <c r="B173" s="93" t="s">
        <v>4297</v>
      </c>
      <c r="C173" s="93" t="s">
        <v>4298</v>
      </c>
      <c r="D173" s="93" t="s">
        <v>4623</v>
      </c>
      <c r="E173" s="39" t="s">
        <v>4339</v>
      </c>
      <c r="F173" s="93" t="s">
        <v>4625</v>
      </c>
      <c r="G173" s="93"/>
      <c r="H173" s="92">
        <v>0</v>
      </c>
      <c r="I173" s="62">
        <v>44927</v>
      </c>
      <c r="J173" s="62">
        <v>45291</v>
      </c>
      <c r="K173" s="92">
        <v>0</v>
      </c>
    </row>
    <row r="174" spans="1:11" ht="42.75">
      <c r="A174" s="93" t="s">
        <v>4622</v>
      </c>
      <c r="B174" s="93" t="s">
        <v>4297</v>
      </c>
      <c r="C174" s="93" t="s">
        <v>4298</v>
      </c>
      <c r="D174" s="93" t="s">
        <v>4623</v>
      </c>
      <c r="E174" s="39" t="s">
        <v>4339</v>
      </c>
      <c r="F174" s="93" t="s">
        <v>4626</v>
      </c>
      <c r="G174" s="93"/>
      <c r="H174" s="92">
        <v>0</v>
      </c>
      <c r="I174" s="62">
        <v>44927</v>
      </c>
      <c r="J174" s="62">
        <v>45291</v>
      </c>
      <c r="K174" s="92">
        <v>0</v>
      </c>
    </row>
    <row r="175" spans="1:11" ht="42.75">
      <c r="A175" s="93" t="s">
        <v>4622</v>
      </c>
      <c r="B175" s="93" t="s">
        <v>4297</v>
      </c>
      <c r="C175" s="93" t="s">
        <v>4298</v>
      </c>
      <c r="D175" s="93" t="s">
        <v>4623</v>
      </c>
      <c r="E175" s="39" t="s">
        <v>4339</v>
      </c>
      <c r="F175" s="93" t="s">
        <v>4627</v>
      </c>
      <c r="G175" s="93"/>
      <c r="H175" s="92">
        <v>0</v>
      </c>
      <c r="I175" s="62">
        <v>44927</v>
      </c>
      <c r="J175" s="62">
        <v>45291</v>
      </c>
      <c r="K175" s="92">
        <v>0</v>
      </c>
    </row>
    <row r="176" spans="1:11" ht="28.5">
      <c r="A176" s="93" t="s">
        <v>4616</v>
      </c>
      <c r="B176" s="93" t="s">
        <v>4297</v>
      </c>
      <c r="C176" s="93" t="s">
        <v>4298</v>
      </c>
      <c r="D176" s="93" t="s">
        <v>237</v>
      </c>
      <c r="E176" s="93" t="s">
        <v>4618</v>
      </c>
      <c r="F176" s="93" t="s">
        <v>4619</v>
      </c>
      <c r="G176" s="93" t="s">
        <v>4619</v>
      </c>
      <c r="H176" s="92">
        <v>83.84</v>
      </c>
      <c r="I176" s="62">
        <v>44958</v>
      </c>
      <c r="J176" s="62">
        <v>44985</v>
      </c>
      <c r="K176" s="92">
        <v>83.84</v>
      </c>
    </row>
    <row r="177" spans="1:11" ht="28.5">
      <c r="A177" s="93" t="s">
        <v>4616</v>
      </c>
      <c r="B177" s="93" t="s">
        <v>4297</v>
      </c>
      <c r="C177" s="93" t="s">
        <v>4298</v>
      </c>
      <c r="D177" s="93" t="s">
        <v>4628</v>
      </c>
      <c r="E177" s="93" t="s">
        <v>4618</v>
      </c>
      <c r="F177" s="93" t="s">
        <v>4619</v>
      </c>
      <c r="G177" s="93" t="s">
        <v>4619</v>
      </c>
      <c r="H177" s="92">
        <v>149.69</v>
      </c>
      <c r="I177" s="62">
        <v>44986</v>
      </c>
      <c r="J177" s="62">
        <v>45016</v>
      </c>
      <c r="K177" s="92">
        <v>149.69</v>
      </c>
    </row>
    <row r="178" spans="1:11" ht="28.5">
      <c r="A178" s="93" t="s">
        <v>4616</v>
      </c>
      <c r="B178" s="93" t="s">
        <v>4297</v>
      </c>
      <c r="C178" s="93" t="s">
        <v>4298</v>
      </c>
      <c r="D178" s="93" t="s">
        <v>4629</v>
      </c>
      <c r="E178" s="93" t="s">
        <v>4618</v>
      </c>
      <c r="F178" s="93" t="s">
        <v>4619</v>
      </c>
      <c r="G178" s="93" t="s">
        <v>4619</v>
      </c>
      <c r="H178" s="92">
        <v>176.13</v>
      </c>
      <c r="I178" s="62">
        <v>45017</v>
      </c>
      <c r="J178" s="62">
        <v>45046</v>
      </c>
      <c r="K178" s="92">
        <v>176.13</v>
      </c>
    </row>
    <row r="179" spans="1:11" ht="28.5">
      <c r="A179" s="93" t="s">
        <v>4616</v>
      </c>
      <c r="B179" s="93" t="s">
        <v>4297</v>
      </c>
      <c r="C179" s="93" t="s">
        <v>4298</v>
      </c>
      <c r="D179" s="93" t="s">
        <v>235</v>
      </c>
      <c r="E179" s="93" t="s">
        <v>4618</v>
      </c>
      <c r="F179" s="93" t="s">
        <v>4619</v>
      </c>
      <c r="G179" s="93" t="s">
        <v>4619</v>
      </c>
      <c r="H179" s="92">
        <v>70.28</v>
      </c>
      <c r="I179" s="62">
        <v>45047</v>
      </c>
      <c r="J179" s="62">
        <v>45077</v>
      </c>
      <c r="K179" s="92">
        <v>70.28</v>
      </c>
    </row>
    <row r="180" spans="1:11" ht="28.5">
      <c r="A180" s="93" t="s">
        <v>4616</v>
      </c>
      <c r="B180" s="93" t="s">
        <v>4297</v>
      </c>
      <c r="C180" s="93" t="s">
        <v>4298</v>
      </c>
      <c r="D180" s="93" t="s">
        <v>236</v>
      </c>
      <c r="E180" s="93" t="s">
        <v>4618</v>
      </c>
      <c r="F180" s="93" t="s">
        <v>4619</v>
      </c>
      <c r="G180" s="93" t="s">
        <v>4619</v>
      </c>
      <c r="H180" s="92">
        <v>113.81</v>
      </c>
      <c r="I180" s="62">
        <v>45078</v>
      </c>
      <c r="J180" s="62">
        <v>45107</v>
      </c>
      <c r="K180" s="92">
        <v>113.81</v>
      </c>
    </row>
    <row r="181" spans="1:11" ht="28.5">
      <c r="A181" s="93" t="s">
        <v>4616</v>
      </c>
      <c r="B181" s="93" t="s">
        <v>4297</v>
      </c>
      <c r="C181" s="93" t="s">
        <v>4298</v>
      </c>
      <c r="D181" s="93" t="s">
        <v>238</v>
      </c>
      <c r="E181" s="93" t="s">
        <v>4618</v>
      </c>
      <c r="F181" s="93" t="s">
        <v>4619</v>
      </c>
      <c r="G181" s="93" t="s">
        <v>4619</v>
      </c>
      <c r="H181" s="92">
        <v>57.69</v>
      </c>
      <c r="I181" s="62">
        <v>45108</v>
      </c>
      <c r="J181" s="62">
        <v>45138</v>
      </c>
      <c r="K181" s="92">
        <v>57.69</v>
      </c>
    </row>
    <row r="182" spans="1:11" ht="28.5">
      <c r="A182" s="93" t="s">
        <v>4616</v>
      </c>
      <c r="B182" s="93" t="s">
        <v>4297</v>
      </c>
      <c r="C182" s="93" t="s">
        <v>4298</v>
      </c>
      <c r="D182" s="93" t="s">
        <v>4630</v>
      </c>
      <c r="E182" s="93" t="s">
        <v>4618</v>
      </c>
      <c r="F182" s="93" t="s">
        <v>4619</v>
      </c>
      <c r="G182" s="93" t="s">
        <v>4619</v>
      </c>
      <c r="H182" s="92">
        <v>47.78</v>
      </c>
      <c r="I182" s="62">
        <v>45139</v>
      </c>
      <c r="J182" s="62">
        <v>45169</v>
      </c>
      <c r="K182" s="92">
        <v>47.78</v>
      </c>
    </row>
    <row r="183" spans="1:11" ht="28.5">
      <c r="A183" s="93" t="s">
        <v>4616</v>
      </c>
      <c r="B183" s="93" t="s">
        <v>4297</v>
      </c>
      <c r="C183" s="93" t="s">
        <v>4298</v>
      </c>
      <c r="D183" s="93" t="s">
        <v>4631</v>
      </c>
      <c r="E183" s="93" t="s">
        <v>4618</v>
      </c>
      <c r="F183" s="93" t="s">
        <v>4619</v>
      </c>
      <c r="G183" s="93" t="s">
        <v>4619</v>
      </c>
      <c r="H183" s="92">
        <v>161.69999999999999</v>
      </c>
      <c r="I183" s="62">
        <v>45170</v>
      </c>
      <c r="J183" s="62">
        <v>45199</v>
      </c>
      <c r="K183" s="92">
        <v>161.69999999999999</v>
      </c>
    </row>
    <row r="184" spans="1:11" ht="28.5">
      <c r="A184" s="93" t="s">
        <v>4632</v>
      </c>
      <c r="B184" s="93" t="s">
        <v>4297</v>
      </c>
      <c r="C184" s="93" t="s">
        <v>4298</v>
      </c>
      <c r="D184" s="93" t="s">
        <v>4633</v>
      </c>
      <c r="E184" s="93" t="s">
        <v>4494</v>
      </c>
      <c r="F184" s="93" t="s">
        <v>4634</v>
      </c>
      <c r="G184" s="93" t="s">
        <v>4634</v>
      </c>
      <c r="H184" s="92">
        <v>693.6</v>
      </c>
      <c r="I184" s="62">
        <v>45178</v>
      </c>
      <c r="J184" s="62">
        <v>45189</v>
      </c>
      <c r="K184" s="92">
        <v>693.6</v>
      </c>
    </row>
    <row r="185" spans="1:11" ht="28.5">
      <c r="A185" s="93" t="s">
        <v>4635</v>
      </c>
      <c r="B185" s="93" t="s">
        <v>4297</v>
      </c>
      <c r="C185" s="93" t="s">
        <v>4298</v>
      </c>
      <c r="D185" s="93" t="s">
        <v>4502</v>
      </c>
      <c r="E185" s="93" t="s">
        <v>4494</v>
      </c>
      <c r="F185" s="93" t="s">
        <v>4503</v>
      </c>
      <c r="G185" s="93" t="s">
        <v>4503</v>
      </c>
      <c r="H185" s="92">
        <v>437.22</v>
      </c>
      <c r="I185" s="62">
        <v>45188</v>
      </c>
      <c r="J185" s="62">
        <v>45214</v>
      </c>
      <c r="K185" s="92">
        <v>437.22</v>
      </c>
    </row>
    <row r="186" spans="1:11" ht="28.5">
      <c r="A186" s="93" t="s">
        <v>4636</v>
      </c>
      <c r="B186" s="93" t="s">
        <v>4297</v>
      </c>
      <c r="C186" s="93" t="s">
        <v>4298</v>
      </c>
      <c r="D186" s="93" t="s">
        <v>4633</v>
      </c>
      <c r="E186" s="93" t="s">
        <v>4494</v>
      </c>
      <c r="F186" s="93" t="s">
        <v>4634</v>
      </c>
      <c r="G186" s="93" t="s">
        <v>4634</v>
      </c>
      <c r="H186" s="92">
        <v>693.6</v>
      </c>
      <c r="I186" s="62">
        <v>45197</v>
      </c>
      <c r="J186" s="62">
        <v>45209</v>
      </c>
      <c r="K186" s="92">
        <v>693.6</v>
      </c>
    </row>
    <row r="187" spans="1:11" ht="28.5">
      <c r="A187" s="93" t="s">
        <v>4637</v>
      </c>
      <c r="B187" s="93" t="s">
        <v>4297</v>
      </c>
      <c r="C187" s="93" t="s">
        <v>4298</v>
      </c>
      <c r="D187" s="93" t="s">
        <v>4638</v>
      </c>
      <c r="E187" s="93" t="s">
        <v>4494</v>
      </c>
      <c r="F187" s="93" t="s">
        <v>4639</v>
      </c>
      <c r="G187" s="93" t="s">
        <v>4639</v>
      </c>
      <c r="H187" s="92">
        <v>240</v>
      </c>
      <c r="I187" s="62">
        <v>45237</v>
      </c>
      <c r="J187" s="62">
        <v>45247</v>
      </c>
      <c r="K187" s="92">
        <v>240</v>
      </c>
    </row>
    <row r="188" spans="1:11" ht="42.75">
      <c r="A188" s="93" t="s">
        <v>4640</v>
      </c>
      <c r="B188" s="93" t="s">
        <v>4297</v>
      </c>
      <c r="C188" s="93" t="s">
        <v>4298</v>
      </c>
      <c r="D188" s="93" t="s">
        <v>4641</v>
      </c>
      <c r="E188" s="39" t="s">
        <v>4339</v>
      </c>
      <c r="F188" s="93" t="s">
        <v>4491</v>
      </c>
      <c r="G188" s="93" t="s">
        <v>4491</v>
      </c>
      <c r="H188" s="92">
        <v>472.55</v>
      </c>
      <c r="I188" s="62">
        <v>45220</v>
      </c>
      <c r="J188" s="62">
        <v>45250</v>
      </c>
      <c r="K188" s="92">
        <v>472.55</v>
      </c>
    </row>
    <row r="189" spans="1:11" ht="42.75">
      <c r="A189" s="93" t="s">
        <v>4640</v>
      </c>
      <c r="B189" s="93" t="s">
        <v>4297</v>
      </c>
      <c r="C189" s="93" t="s">
        <v>4298</v>
      </c>
      <c r="D189" s="93" t="s">
        <v>4641</v>
      </c>
      <c r="E189" s="39" t="s">
        <v>4339</v>
      </c>
      <c r="F189" s="93" t="s">
        <v>4642</v>
      </c>
      <c r="G189" s="93">
        <v>0</v>
      </c>
      <c r="H189" s="92">
        <v>0</v>
      </c>
      <c r="I189" s="62">
        <v>45220</v>
      </c>
      <c r="J189" s="62">
        <v>45250</v>
      </c>
      <c r="K189" s="92">
        <v>0</v>
      </c>
    </row>
    <row r="190" spans="1:11" ht="42.75">
      <c r="A190" s="93" t="s">
        <v>4640</v>
      </c>
      <c r="B190" s="93" t="s">
        <v>4297</v>
      </c>
      <c r="C190" s="93" t="s">
        <v>4298</v>
      </c>
      <c r="D190" s="93" t="s">
        <v>4641</v>
      </c>
      <c r="E190" s="39" t="s">
        <v>4339</v>
      </c>
      <c r="F190" s="93" t="s">
        <v>4643</v>
      </c>
      <c r="G190" s="93">
        <v>0</v>
      </c>
      <c r="H190" s="92">
        <v>0</v>
      </c>
      <c r="I190" s="62">
        <v>45220</v>
      </c>
      <c r="J190" s="62">
        <v>45250</v>
      </c>
      <c r="K190" s="92">
        <v>0</v>
      </c>
    </row>
    <row r="191" spans="1:11" ht="42.75">
      <c r="A191" s="93" t="s">
        <v>4640</v>
      </c>
      <c r="B191" s="93" t="s">
        <v>4297</v>
      </c>
      <c r="C191" s="93" t="s">
        <v>4298</v>
      </c>
      <c r="D191" s="93" t="s">
        <v>4641</v>
      </c>
      <c r="E191" s="39" t="s">
        <v>4339</v>
      </c>
      <c r="F191" s="93" t="s">
        <v>4634</v>
      </c>
      <c r="G191" s="93">
        <v>0</v>
      </c>
      <c r="H191" s="92">
        <v>0</v>
      </c>
      <c r="I191" s="62">
        <v>45220</v>
      </c>
      <c r="J191" s="62">
        <v>45250</v>
      </c>
      <c r="K191" s="92">
        <v>0</v>
      </c>
    </row>
    <row r="192" spans="1:11" ht="42.75">
      <c r="A192" s="93" t="s">
        <v>4640</v>
      </c>
      <c r="B192" s="93" t="s">
        <v>4297</v>
      </c>
      <c r="C192" s="93" t="s">
        <v>4298</v>
      </c>
      <c r="D192" s="93" t="s">
        <v>4641</v>
      </c>
      <c r="E192" s="39" t="s">
        <v>4339</v>
      </c>
      <c r="F192" s="93" t="s">
        <v>4639</v>
      </c>
      <c r="G192" s="93">
        <v>0</v>
      </c>
      <c r="H192" s="92">
        <v>0</v>
      </c>
      <c r="I192" s="62">
        <v>45220</v>
      </c>
      <c r="J192" s="62">
        <v>45250</v>
      </c>
      <c r="K192" s="92">
        <v>0</v>
      </c>
    </row>
    <row r="193" spans="1:11" ht="28.5">
      <c r="A193" s="93" t="s">
        <v>4644</v>
      </c>
      <c r="B193" s="93" t="s">
        <v>4297</v>
      </c>
      <c r="C193" s="93" t="s">
        <v>4298</v>
      </c>
      <c r="D193" s="93" t="s">
        <v>4645</v>
      </c>
      <c r="E193" s="93" t="s">
        <v>4494</v>
      </c>
      <c r="F193" s="93" t="s">
        <v>4503</v>
      </c>
      <c r="G193" s="93" t="s">
        <v>4503</v>
      </c>
      <c r="H193" s="92">
        <v>104.5</v>
      </c>
      <c r="I193" s="62">
        <v>45280</v>
      </c>
      <c r="J193" s="62">
        <v>45290</v>
      </c>
      <c r="K193" s="92">
        <v>104.5</v>
      </c>
    </row>
    <row r="194" spans="1:11" ht="28.5">
      <c r="A194" s="93" t="s">
        <v>4616</v>
      </c>
      <c r="B194" s="93" t="s">
        <v>4297</v>
      </c>
      <c r="C194" s="93" t="s">
        <v>4298</v>
      </c>
      <c r="D194" s="93" t="s">
        <v>4646</v>
      </c>
      <c r="E194" s="93" t="s">
        <v>4618</v>
      </c>
      <c r="F194" s="93" t="s">
        <v>4619</v>
      </c>
      <c r="G194" s="93" t="s">
        <v>4619</v>
      </c>
      <c r="H194" s="92">
        <f>271.84-65.19</f>
        <v>206.64999999999998</v>
      </c>
      <c r="I194" s="62">
        <v>45200</v>
      </c>
      <c r="J194" s="62">
        <v>45230</v>
      </c>
      <c r="K194" s="92">
        <f>271.84-65.19</f>
        <v>206.64999999999998</v>
      </c>
    </row>
    <row r="195" spans="1:11" ht="28.5">
      <c r="A195" s="39" t="s">
        <v>4647</v>
      </c>
      <c r="B195" s="39" t="s">
        <v>4297</v>
      </c>
      <c r="C195" s="39" t="s">
        <v>4298</v>
      </c>
      <c r="D195" s="39" t="s">
        <v>4648</v>
      </c>
      <c r="E195" s="39" t="s">
        <v>1407</v>
      </c>
      <c r="F195" s="39" t="s">
        <v>4649</v>
      </c>
      <c r="G195" s="39" t="s">
        <v>4649</v>
      </c>
      <c r="H195" s="92">
        <v>1950</v>
      </c>
      <c r="I195" s="62">
        <v>44963</v>
      </c>
      <c r="J195" s="62">
        <v>44971</v>
      </c>
      <c r="K195" s="92">
        <v>1950</v>
      </c>
    </row>
    <row r="196" spans="1:11" ht="42.75">
      <c r="A196" s="39" t="s">
        <v>4650</v>
      </c>
      <c r="B196" s="39" t="s">
        <v>4297</v>
      </c>
      <c r="C196" s="39" t="s">
        <v>4298</v>
      </c>
      <c r="D196" s="39" t="s">
        <v>4651</v>
      </c>
      <c r="E196" s="39" t="s">
        <v>4339</v>
      </c>
      <c r="F196" s="39" t="s">
        <v>4652</v>
      </c>
      <c r="G196" s="39" t="s">
        <v>4652</v>
      </c>
      <c r="H196" s="92">
        <v>751.6</v>
      </c>
      <c r="I196" s="62">
        <v>44946</v>
      </c>
      <c r="J196" s="62">
        <v>44951</v>
      </c>
      <c r="K196" s="92">
        <v>751.6</v>
      </c>
    </row>
    <row r="197" spans="1:11" ht="42.75">
      <c r="A197" s="39" t="s">
        <v>4653</v>
      </c>
      <c r="B197" s="39" t="s">
        <v>4297</v>
      </c>
      <c r="C197" s="39" t="s">
        <v>4298</v>
      </c>
      <c r="D197" s="39" t="s">
        <v>4654</v>
      </c>
      <c r="E197" s="39" t="s">
        <v>4339</v>
      </c>
      <c r="F197" s="39" t="s">
        <v>4655</v>
      </c>
      <c r="G197" s="39" t="s">
        <v>4656</v>
      </c>
      <c r="H197" s="92">
        <v>208</v>
      </c>
      <c r="I197" s="62">
        <v>44927</v>
      </c>
      <c r="J197" s="62">
        <v>44927</v>
      </c>
      <c r="K197" s="92">
        <v>208</v>
      </c>
    </row>
    <row r="198" spans="1:11" ht="28.5">
      <c r="A198" s="39" t="s">
        <v>4657</v>
      </c>
      <c r="B198" s="39" t="s">
        <v>4297</v>
      </c>
      <c r="C198" s="39" t="s">
        <v>4298</v>
      </c>
      <c r="D198" s="39" t="s">
        <v>4658</v>
      </c>
      <c r="E198" s="39" t="s">
        <v>1407</v>
      </c>
      <c r="F198" s="39" t="s">
        <v>4649</v>
      </c>
      <c r="G198" s="39" t="s">
        <v>4649</v>
      </c>
      <c r="H198" s="92">
        <v>995</v>
      </c>
      <c r="I198" s="62">
        <v>44922</v>
      </c>
      <c r="J198" s="62">
        <v>44930</v>
      </c>
      <c r="K198" s="92">
        <v>995</v>
      </c>
    </row>
    <row r="199" spans="1:11" ht="28.5">
      <c r="A199" s="39" t="s">
        <v>4659</v>
      </c>
      <c r="B199" s="39" t="s">
        <v>4297</v>
      </c>
      <c r="C199" s="39" t="s">
        <v>4298</v>
      </c>
      <c r="D199" s="39" t="s">
        <v>4660</v>
      </c>
      <c r="E199" s="39" t="s">
        <v>1407</v>
      </c>
      <c r="F199" s="39" t="s">
        <v>4661</v>
      </c>
      <c r="G199" s="39" t="s">
        <v>4661</v>
      </c>
      <c r="H199" s="92">
        <v>132</v>
      </c>
      <c r="I199" s="62">
        <v>44927</v>
      </c>
      <c r="J199" s="62">
        <v>44985</v>
      </c>
      <c r="K199" s="92">
        <v>132</v>
      </c>
    </row>
    <row r="200" spans="1:11" ht="42.75">
      <c r="A200" s="39" t="s">
        <v>4662</v>
      </c>
      <c r="B200" s="39" t="s">
        <v>4297</v>
      </c>
      <c r="C200" s="39" t="s">
        <v>4298</v>
      </c>
      <c r="D200" s="39" t="s">
        <v>4663</v>
      </c>
      <c r="E200" s="39" t="s">
        <v>4339</v>
      </c>
      <c r="F200" s="39" t="s">
        <v>4652</v>
      </c>
      <c r="G200" s="39" t="s">
        <v>4652</v>
      </c>
      <c r="H200" s="92">
        <v>1862.7</v>
      </c>
      <c r="I200" s="62">
        <v>44979</v>
      </c>
      <c r="J200" s="62">
        <v>44981</v>
      </c>
      <c r="K200" s="92">
        <v>1862.7</v>
      </c>
    </row>
    <row r="201" spans="1:11" ht="28.5">
      <c r="A201" s="39" t="s">
        <v>4664</v>
      </c>
      <c r="B201" s="39" t="s">
        <v>4297</v>
      </c>
      <c r="C201" s="39" t="s">
        <v>4298</v>
      </c>
      <c r="D201" s="39" t="s">
        <v>4665</v>
      </c>
      <c r="E201" s="39" t="s">
        <v>2089</v>
      </c>
      <c r="F201" s="39" t="s">
        <v>4666</v>
      </c>
      <c r="G201" s="39" t="s">
        <v>4666</v>
      </c>
      <c r="H201" s="92">
        <v>240</v>
      </c>
      <c r="I201" s="62">
        <v>44927</v>
      </c>
      <c r="J201" s="62">
        <v>44930</v>
      </c>
      <c r="K201" s="92">
        <v>240</v>
      </c>
    </row>
    <row r="202" spans="1:11" ht="42.75">
      <c r="A202" s="39" t="s">
        <v>4650</v>
      </c>
      <c r="B202" s="39" t="s">
        <v>4297</v>
      </c>
      <c r="C202" s="39" t="s">
        <v>4298</v>
      </c>
      <c r="D202" s="39" t="s">
        <v>4667</v>
      </c>
      <c r="E202" s="39" t="s">
        <v>4339</v>
      </c>
      <c r="F202" s="39" t="s">
        <v>4652</v>
      </c>
      <c r="G202" s="39" t="s">
        <v>4652</v>
      </c>
      <c r="H202" s="92">
        <v>423</v>
      </c>
      <c r="I202" s="62">
        <v>45002</v>
      </c>
      <c r="J202" s="62">
        <v>45010</v>
      </c>
      <c r="K202" s="92">
        <v>423</v>
      </c>
    </row>
    <row r="203" spans="1:11" ht="42.75">
      <c r="A203" s="39" t="s">
        <v>4653</v>
      </c>
      <c r="B203" s="39" t="s">
        <v>4297</v>
      </c>
      <c r="C203" s="39" t="s">
        <v>4298</v>
      </c>
      <c r="D203" s="39" t="s">
        <v>4668</v>
      </c>
      <c r="E203" s="39" t="s">
        <v>4339</v>
      </c>
      <c r="F203" s="39" t="s">
        <v>4655</v>
      </c>
      <c r="G203" s="39" t="s">
        <v>4656</v>
      </c>
      <c r="H203" s="92">
        <v>113</v>
      </c>
      <c r="I203" s="62">
        <v>44998</v>
      </c>
      <c r="J203" s="62">
        <v>45002</v>
      </c>
      <c r="K203" s="92">
        <v>113</v>
      </c>
    </row>
    <row r="204" spans="1:11" ht="42.75">
      <c r="A204" s="39" t="s">
        <v>4669</v>
      </c>
      <c r="B204" s="39" t="s">
        <v>4297</v>
      </c>
      <c r="C204" s="39" t="s">
        <v>4298</v>
      </c>
      <c r="D204" s="39" t="s">
        <v>4670</v>
      </c>
      <c r="E204" s="39" t="s">
        <v>4339</v>
      </c>
      <c r="F204" s="39" t="s">
        <v>4655</v>
      </c>
      <c r="G204" s="39" t="s">
        <v>4656</v>
      </c>
      <c r="H204" s="92">
        <v>180</v>
      </c>
      <c r="I204" s="62">
        <v>44995</v>
      </c>
      <c r="J204" s="62">
        <v>45003</v>
      </c>
      <c r="K204" s="92">
        <v>180</v>
      </c>
    </row>
    <row r="205" spans="1:11" ht="42.75">
      <c r="A205" s="39" t="s">
        <v>4671</v>
      </c>
      <c r="B205" s="39" t="s">
        <v>4297</v>
      </c>
      <c r="C205" s="39" t="s">
        <v>4298</v>
      </c>
      <c r="D205" s="39" t="s">
        <v>4672</v>
      </c>
      <c r="E205" s="39" t="s">
        <v>4339</v>
      </c>
      <c r="F205" s="39" t="s">
        <v>4655</v>
      </c>
      <c r="G205" s="39" t="s">
        <v>4656</v>
      </c>
      <c r="H205" s="92">
        <v>1004.49</v>
      </c>
      <c r="I205" s="62">
        <v>44959</v>
      </c>
      <c r="J205" s="62">
        <v>44977</v>
      </c>
      <c r="K205" s="92">
        <v>1004.49</v>
      </c>
    </row>
    <row r="206" spans="1:11" ht="28.5">
      <c r="A206" s="39" t="s">
        <v>4673</v>
      </c>
      <c r="B206" s="39" t="s">
        <v>4297</v>
      </c>
      <c r="C206" s="39" t="s">
        <v>4298</v>
      </c>
      <c r="D206" s="39" t="s">
        <v>4674</v>
      </c>
      <c r="E206" s="39" t="s">
        <v>1407</v>
      </c>
      <c r="F206" s="39" t="s">
        <v>4649</v>
      </c>
      <c r="G206" s="39" t="s">
        <v>4649</v>
      </c>
      <c r="H206" s="92">
        <v>2256</v>
      </c>
      <c r="I206" s="62">
        <v>45005</v>
      </c>
      <c r="J206" s="62">
        <v>45016</v>
      </c>
      <c r="K206" s="92">
        <v>2256</v>
      </c>
    </row>
    <row r="207" spans="1:11" ht="42.75">
      <c r="A207" s="39" t="s">
        <v>4675</v>
      </c>
      <c r="B207" s="39" t="s">
        <v>4297</v>
      </c>
      <c r="C207" s="39" t="s">
        <v>4298</v>
      </c>
      <c r="D207" s="39" t="s">
        <v>4676</v>
      </c>
      <c r="E207" s="39" t="s">
        <v>4339</v>
      </c>
      <c r="F207" s="39" t="s">
        <v>4661</v>
      </c>
      <c r="G207" s="39" t="s">
        <v>4661</v>
      </c>
      <c r="H207" s="92">
        <v>12336</v>
      </c>
      <c r="I207" s="62">
        <v>45009</v>
      </c>
      <c r="J207" s="62">
        <v>45077</v>
      </c>
      <c r="K207" s="92">
        <v>12336</v>
      </c>
    </row>
    <row r="208" spans="1:11" ht="42.75">
      <c r="A208" s="39" t="s">
        <v>4675</v>
      </c>
      <c r="B208" s="39" t="s">
        <v>4297</v>
      </c>
      <c r="C208" s="39" t="s">
        <v>4298</v>
      </c>
      <c r="D208" s="39" t="s">
        <v>4676</v>
      </c>
      <c r="E208" s="39" t="s">
        <v>4339</v>
      </c>
      <c r="F208" s="39" t="s">
        <v>4677</v>
      </c>
      <c r="G208" s="39">
        <v>0</v>
      </c>
      <c r="H208" s="92">
        <v>0</v>
      </c>
      <c r="I208" s="62">
        <v>45009</v>
      </c>
      <c r="J208" s="62">
        <v>45077</v>
      </c>
      <c r="K208" s="92">
        <v>0</v>
      </c>
    </row>
    <row r="209" spans="1:11" ht="42.75">
      <c r="A209" s="39" t="s">
        <v>4675</v>
      </c>
      <c r="B209" s="39" t="s">
        <v>4297</v>
      </c>
      <c r="C209" s="39" t="s">
        <v>4298</v>
      </c>
      <c r="D209" s="39" t="s">
        <v>4676</v>
      </c>
      <c r="E209" s="39" t="s">
        <v>4339</v>
      </c>
      <c r="F209" s="39" t="s">
        <v>4678</v>
      </c>
      <c r="G209" s="39">
        <v>0</v>
      </c>
      <c r="H209" s="92">
        <v>0</v>
      </c>
      <c r="I209" s="62">
        <v>45009</v>
      </c>
      <c r="J209" s="62">
        <v>45077</v>
      </c>
      <c r="K209" s="92">
        <v>0</v>
      </c>
    </row>
    <row r="210" spans="1:11" ht="42.75">
      <c r="A210" s="39" t="s">
        <v>4675</v>
      </c>
      <c r="B210" s="39" t="s">
        <v>4297</v>
      </c>
      <c r="C210" s="39" t="s">
        <v>4298</v>
      </c>
      <c r="D210" s="39" t="s">
        <v>4676</v>
      </c>
      <c r="E210" s="39" t="s">
        <v>4339</v>
      </c>
      <c r="F210" s="39" t="s">
        <v>856</v>
      </c>
      <c r="G210" s="39">
        <v>0</v>
      </c>
      <c r="H210" s="92">
        <v>0</v>
      </c>
      <c r="I210" s="62">
        <v>45009</v>
      </c>
      <c r="J210" s="62">
        <v>45077</v>
      </c>
      <c r="K210" s="92">
        <v>0</v>
      </c>
    </row>
    <row r="211" spans="1:11" ht="42.75">
      <c r="A211" s="39" t="s">
        <v>4675</v>
      </c>
      <c r="B211" s="39" t="s">
        <v>4297</v>
      </c>
      <c r="C211" s="39" t="s">
        <v>4298</v>
      </c>
      <c r="D211" s="39" t="s">
        <v>4676</v>
      </c>
      <c r="E211" s="39" t="s">
        <v>4339</v>
      </c>
      <c r="F211" s="39" t="s">
        <v>906</v>
      </c>
      <c r="G211" s="39">
        <v>0</v>
      </c>
      <c r="H211" s="92">
        <v>0</v>
      </c>
      <c r="I211" s="62">
        <v>45009</v>
      </c>
      <c r="J211" s="62">
        <v>45077</v>
      </c>
      <c r="K211" s="92">
        <v>0</v>
      </c>
    </row>
    <row r="212" spans="1:11" ht="42.75">
      <c r="A212" s="39" t="s">
        <v>4675</v>
      </c>
      <c r="B212" s="39" t="s">
        <v>4297</v>
      </c>
      <c r="C212" s="39" t="s">
        <v>4298</v>
      </c>
      <c r="D212" s="39" t="s">
        <v>4676</v>
      </c>
      <c r="E212" s="39" t="s">
        <v>4339</v>
      </c>
      <c r="F212" s="39" t="s">
        <v>4679</v>
      </c>
      <c r="G212" s="39">
        <v>0</v>
      </c>
      <c r="H212" s="92">
        <v>0</v>
      </c>
      <c r="I212" s="62">
        <v>45009</v>
      </c>
      <c r="J212" s="62">
        <v>45077</v>
      </c>
      <c r="K212" s="92">
        <v>0</v>
      </c>
    </row>
    <row r="213" spans="1:11" ht="42.75">
      <c r="A213" s="39" t="s">
        <v>4675</v>
      </c>
      <c r="B213" s="39" t="s">
        <v>4297</v>
      </c>
      <c r="C213" s="39" t="s">
        <v>4298</v>
      </c>
      <c r="D213" s="39" t="s">
        <v>4676</v>
      </c>
      <c r="E213" s="39" t="s">
        <v>4339</v>
      </c>
      <c r="F213" s="39" t="s">
        <v>4680</v>
      </c>
      <c r="G213" s="39">
        <v>0</v>
      </c>
      <c r="H213" s="92">
        <v>0</v>
      </c>
      <c r="I213" s="62">
        <v>45009</v>
      </c>
      <c r="J213" s="62">
        <v>45077</v>
      </c>
      <c r="K213" s="92">
        <v>0</v>
      </c>
    </row>
    <row r="214" spans="1:11" ht="42.75">
      <c r="A214" s="39" t="s">
        <v>4681</v>
      </c>
      <c r="B214" s="39" t="s">
        <v>4297</v>
      </c>
      <c r="C214" s="39" t="s">
        <v>4298</v>
      </c>
      <c r="D214" s="39" t="s">
        <v>4682</v>
      </c>
      <c r="E214" s="39" t="s">
        <v>4339</v>
      </c>
      <c r="F214" s="39" t="s">
        <v>4683</v>
      </c>
      <c r="G214" s="39" t="s">
        <v>4683</v>
      </c>
      <c r="H214" s="92">
        <v>1023.75</v>
      </c>
      <c r="I214" s="62">
        <v>45030</v>
      </c>
      <c r="J214" s="62">
        <v>45041</v>
      </c>
      <c r="K214" s="92">
        <v>1023.75</v>
      </c>
    </row>
    <row r="215" spans="1:11" ht="28.5">
      <c r="A215" s="39" t="s">
        <v>4684</v>
      </c>
      <c r="B215" s="39" t="s">
        <v>4297</v>
      </c>
      <c r="C215" s="39" t="s">
        <v>4298</v>
      </c>
      <c r="D215" s="39" t="s">
        <v>4685</v>
      </c>
      <c r="E215" s="39" t="s">
        <v>1407</v>
      </c>
      <c r="F215" s="39" t="s">
        <v>4666</v>
      </c>
      <c r="G215" s="39" t="s">
        <v>4666</v>
      </c>
      <c r="H215" s="92">
        <v>240</v>
      </c>
      <c r="I215" s="62">
        <v>45042</v>
      </c>
      <c r="J215" s="62">
        <v>45046</v>
      </c>
      <c r="K215" s="92">
        <v>240</v>
      </c>
    </row>
    <row r="216" spans="1:11" ht="28.5">
      <c r="A216" s="39" t="s">
        <v>4686</v>
      </c>
      <c r="B216" s="39" t="s">
        <v>4297</v>
      </c>
      <c r="C216" s="39" t="s">
        <v>4298</v>
      </c>
      <c r="D216" s="39" t="s">
        <v>4687</v>
      </c>
      <c r="E216" s="39" t="s">
        <v>1407</v>
      </c>
      <c r="F216" s="39" t="s">
        <v>4649</v>
      </c>
      <c r="G216" s="39" t="s">
        <v>4649</v>
      </c>
      <c r="H216" s="92">
        <v>995</v>
      </c>
      <c r="I216" s="62">
        <v>45043</v>
      </c>
      <c r="J216" s="62">
        <v>45046</v>
      </c>
      <c r="K216" s="92">
        <v>995</v>
      </c>
    </row>
    <row r="217" spans="1:11" ht="42.75">
      <c r="A217" s="39" t="s">
        <v>4653</v>
      </c>
      <c r="B217" s="39" t="s">
        <v>4297</v>
      </c>
      <c r="C217" s="39" t="s">
        <v>4298</v>
      </c>
      <c r="D217" s="39" t="s">
        <v>4688</v>
      </c>
      <c r="E217" s="39" t="s">
        <v>4339</v>
      </c>
      <c r="F217" s="39" t="s">
        <v>4655</v>
      </c>
      <c r="G217" s="39" t="s">
        <v>4656</v>
      </c>
      <c r="H217" s="92">
        <v>1164.75</v>
      </c>
      <c r="I217" s="62">
        <v>45043</v>
      </c>
      <c r="J217" s="62">
        <v>45046</v>
      </c>
      <c r="K217" s="92">
        <v>1164.75</v>
      </c>
    </row>
    <row r="218" spans="1:11" ht="28.5">
      <c r="A218" s="39" t="s">
        <v>4689</v>
      </c>
      <c r="B218" s="39" t="s">
        <v>4297</v>
      </c>
      <c r="C218" s="39" t="s">
        <v>4298</v>
      </c>
      <c r="D218" s="39" t="s">
        <v>4690</v>
      </c>
      <c r="E218" s="39" t="s">
        <v>1407</v>
      </c>
      <c r="F218" s="39" t="s">
        <v>4300</v>
      </c>
      <c r="G218" s="39" t="s">
        <v>4300</v>
      </c>
      <c r="H218" s="92">
        <v>289.44</v>
      </c>
      <c r="I218" s="62">
        <v>45043</v>
      </c>
      <c r="J218" s="62">
        <v>45046</v>
      </c>
      <c r="K218" s="92">
        <v>289.44</v>
      </c>
    </row>
    <row r="219" spans="1:11" ht="42.75">
      <c r="A219" s="39" t="s">
        <v>4691</v>
      </c>
      <c r="B219" s="39" t="s">
        <v>4297</v>
      </c>
      <c r="C219" s="39" t="s">
        <v>4298</v>
      </c>
      <c r="D219" s="39" t="s">
        <v>4682</v>
      </c>
      <c r="E219" s="39" t="s">
        <v>4339</v>
      </c>
      <c r="F219" s="39" t="s">
        <v>4683</v>
      </c>
      <c r="G219" s="39" t="s">
        <v>4683</v>
      </c>
      <c r="H219" s="92">
        <v>917.5</v>
      </c>
      <c r="I219" s="62">
        <v>45076</v>
      </c>
      <c r="J219" s="62">
        <v>45092</v>
      </c>
      <c r="K219" s="92">
        <v>917.5</v>
      </c>
    </row>
    <row r="220" spans="1:11" ht="42.75">
      <c r="A220" s="39" t="s">
        <v>4671</v>
      </c>
      <c r="B220" s="39" t="s">
        <v>4297</v>
      </c>
      <c r="C220" s="39" t="s">
        <v>4298</v>
      </c>
      <c r="D220" s="39" t="s">
        <v>4692</v>
      </c>
      <c r="E220" s="39" t="s">
        <v>4339</v>
      </c>
      <c r="F220" s="39" t="s">
        <v>4655</v>
      </c>
      <c r="G220" s="39" t="s">
        <v>4656</v>
      </c>
      <c r="H220" s="92">
        <v>1012.26</v>
      </c>
      <c r="I220" s="62">
        <v>45019</v>
      </c>
      <c r="J220" s="62">
        <v>45026</v>
      </c>
      <c r="K220" s="92">
        <v>1012.26</v>
      </c>
    </row>
    <row r="221" spans="1:11" ht="42.75">
      <c r="A221" s="39" t="s">
        <v>4653</v>
      </c>
      <c r="B221" s="39" t="s">
        <v>4297</v>
      </c>
      <c r="C221" s="39" t="s">
        <v>4298</v>
      </c>
      <c r="D221" s="39" t="s">
        <v>4693</v>
      </c>
      <c r="E221" s="39" t="s">
        <v>4339</v>
      </c>
      <c r="F221" s="39" t="s">
        <v>4655</v>
      </c>
      <c r="G221" s="39" t="s">
        <v>4656</v>
      </c>
      <c r="H221" s="92">
        <v>113</v>
      </c>
      <c r="I221" s="62">
        <v>45009</v>
      </c>
      <c r="J221" s="62">
        <v>45016</v>
      </c>
      <c r="K221" s="92">
        <v>113</v>
      </c>
    </row>
    <row r="222" spans="1:11" ht="28.5">
      <c r="A222" s="39" t="s">
        <v>4694</v>
      </c>
      <c r="B222" s="39" t="s">
        <v>4297</v>
      </c>
      <c r="C222" s="39" t="s">
        <v>4298</v>
      </c>
      <c r="D222" s="39" t="s">
        <v>4695</v>
      </c>
      <c r="E222" s="39" t="s">
        <v>1407</v>
      </c>
      <c r="F222" s="39" t="s">
        <v>4696</v>
      </c>
      <c r="G222" s="39" t="s">
        <v>4696</v>
      </c>
      <c r="H222" s="92">
        <v>563.65</v>
      </c>
      <c r="I222" s="62">
        <v>44927</v>
      </c>
      <c r="J222" s="62">
        <v>44957</v>
      </c>
      <c r="K222" s="92">
        <v>563.65</v>
      </c>
    </row>
    <row r="223" spans="1:11" ht="28.5">
      <c r="A223" s="39" t="s">
        <v>4694</v>
      </c>
      <c r="B223" s="39" t="s">
        <v>4297</v>
      </c>
      <c r="C223" s="39" t="s">
        <v>4298</v>
      </c>
      <c r="D223" s="39" t="s">
        <v>4697</v>
      </c>
      <c r="E223" s="39" t="s">
        <v>1407</v>
      </c>
      <c r="F223" s="39" t="s">
        <v>4696</v>
      </c>
      <c r="G223" s="39" t="s">
        <v>4696</v>
      </c>
      <c r="H223" s="92">
        <v>510.46</v>
      </c>
      <c r="I223" s="62">
        <v>44958</v>
      </c>
      <c r="J223" s="62">
        <v>44985</v>
      </c>
      <c r="K223" s="92">
        <v>510.46</v>
      </c>
    </row>
    <row r="224" spans="1:11" ht="28.5">
      <c r="A224" s="39" t="s">
        <v>4694</v>
      </c>
      <c r="B224" s="39" t="s">
        <v>4297</v>
      </c>
      <c r="C224" s="39" t="s">
        <v>4298</v>
      </c>
      <c r="D224" s="39" t="s">
        <v>4698</v>
      </c>
      <c r="E224" s="39" t="s">
        <v>1407</v>
      </c>
      <c r="F224" s="39" t="s">
        <v>4696</v>
      </c>
      <c r="G224" s="39" t="s">
        <v>4696</v>
      </c>
      <c r="H224" s="92">
        <v>591.25</v>
      </c>
      <c r="I224" s="62">
        <v>44986</v>
      </c>
      <c r="J224" s="62">
        <v>45016</v>
      </c>
      <c r="K224" s="92">
        <v>591.25</v>
      </c>
    </row>
    <row r="225" spans="1:11" ht="28.5">
      <c r="A225" s="39" t="s">
        <v>4694</v>
      </c>
      <c r="B225" s="39" t="s">
        <v>4297</v>
      </c>
      <c r="C225" s="39" t="s">
        <v>4298</v>
      </c>
      <c r="D225" s="39" t="s">
        <v>4699</v>
      </c>
      <c r="E225" s="39" t="s">
        <v>1407</v>
      </c>
      <c r="F225" s="39" t="s">
        <v>4696</v>
      </c>
      <c r="G225" s="39" t="s">
        <v>4696</v>
      </c>
      <c r="H225" s="92">
        <v>551.39</v>
      </c>
      <c r="I225" s="62">
        <v>45017</v>
      </c>
      <c r="J225" s="62">
        <v>45046</v>
      </c>
      <c r="K225" s="92">
        <v>551.39</v>
      </c>
    </row>
    <row r="226" spans="1:11" ht="28.5">
      <c r="A226" s="39" t="s">
        <v>4694</v>
      </c>
      <c r="B226" s="39" t="s">
        <v>4297</v>
      </c>
      <c r="C226" s="39" t="s">
        <v>4298</v>
      </c>
      <c r="D226" s="39" t="s">
        <v>4700</v>
      </c>
      <c r="E226" s="39" t="s">
        <v>1407</v>
      </c>
      <c r="F226" s="39" t="s">
        <v>4696</v>
      </c>
      <c r="G226" s="39" t="s">
        <v>4696</v>
      </c>
      <c r="H226" s="92">
        <v>578.79</v>
      </c>
      <c r="I226" s="62">
        <v>45047</v>
      </c>
      <c r="J226" s="62">
        <v>45077</v>
      </c>
      <c r="K226" s="92">
        <v>578.79</v>
      </c>
    </row>
    <row r="227" spans="1:11" ht="28.5">
      <c r="A227" s="39" t="s">
        <v>4694</v>
      </c>
      <c r="B227" s="39" t="s">
        <v>4297</v>
      </c>
      <c r="C227" s="39" t="s">
        <v>4298</v>
      </c>
      <c r="D227" s="39" t="s">
        <v>4701</v>
      </c>
      <c r="E227" s="39" t="s">
        <v>1407</v>
      </c>
      <c r="F227" s="39" t="s">
        <v>4696</v>
      </c>
      <c r="G227" s="39" t="s">
        <v>4696</v>
      </c>
      <c r="H227" s="92">
        <v>506.16</v>
      </c>
      <c r="I227" s="62">
        <v>45078</v>
      </c>
      <c r="J227" s="62">
        <v>45107</v>
      </c>
      <c r="K227" s="92">
        <v>506.16</v>
      </c>
    </row>
    <row r="228" spans="1:11" ht="28.5">
      <c r="A228" s="39" t="s">
        <v>4694</v>
      </c>
      <c r="B228" s="39" t="s">
        <v>4297</v>
      </c>
      <c r="C228" s="39" t="s">
        <v>4298</v>
      </c>
      <c r="D228" s="39" t="s">
        <v>4702</v>
      </c>
      <c r="E228" s="39" t="s">
        <v>1407</v>
      </c>
      <c r="F228" s="39" t="s">
        <v>4696</v>
      </c>
      <c r="G228" s="39" t="s">
        <v>4696</v>
      </c>
      <c r="H228" s="92">
        <v>542.5</v>
      </c>
      <c r="I228" s="62">
        <v>45108</v>
      </c>
      <c r="J228" s="62">
        <v>45138</v>
      </c>
      <c r="K228" s="92">
        <v>542.5</v>
      </c>
    </row>
    <row r="229" spans="1:11" ht="28.5">
      <c r="A229" s="39" t="s">
        <v>4694</v>
      </c>
      <c r="B229" s="39" t="s">
        <v>4297</v>
      </c>
      <c r="C229" s="39" t="s">
        <v>4298</v>
      </c>
      <c r="D229" s="39" t="s">
        <v>4703</v>
      </c>
      <c r="E229" s="39" t="s">
        <v>1407</v>
      </c>
      <c r="F229" s="39" t="s">
        <v>4696</v>
      </c>
      <c r="G229" s="39" t="s">
        <v>4696</v>
      </c>
      <c r="H229" s="92">
        <v>526.80999999999995</v>
      </c>
      <c r="I229" s="62">
        <v>45139</v>
      </c>
      <c r="J229" s="62">
        <v>45169</v>
      </c>
      <c r="K229" s="92">
        <v>526.80999999999995</v>
      </c>
    </row>
    <row r="230" spans="1:11" ht="28.5">
      <c r="A230" s="39" t="s">
        <v>4694</v>
      </c>
      <c r="B230" s="39" t="s">
        <v>4297</v>
      </c>
      <c r="C230" s="39" t="s">
        <v>4298</v>
      </c>
      <c r="D230" s="39" t="s">
        <v>4704</v>
      </c>
      <c r="E230" s="39" t="s">
        <v>1407</v>
      </c>
      <c r="F230" s="39" t="s">
        <v>4696</v>
      </c>
      <c r="G230" s="39" t="s">
        <v>4696</v>
      </c>
      <c r="H230" s="92">
        <v>602.59</v>
      </c>
      <c r="I230" s="62">
        <v>45170</v>
      </c>
      <c r="J230" s="62">
        <v>45199</v>
      </c>
      <c r="K230" s="92">
        <v>602.59</v>
      </c>
    </row>
    <row r="231" spans="1:11" ht="28.5">
      <c r="A231" s="39" t="s">
        <v>4694</v>
      </c>
      <c r="B231" s="39" t="s">
        <v>4297</v>
      </c>
      <c r="C231" s="39" t="s">
        <v>4298</v>
      </c>
      <c r="D231" s="39" t="s">
        <v>4705</v>
      </c>
      <c r="E231" s="39" t="s">
        <v>1407</v>
      </c>
      <c r="F231" s="39" t="s">
        <v>4696</v>
      </c>
      <c r="G231" s="39" t="s">
        <v>4696</v>
      </c>
      <c r="H231" s="92">
        <v>643.4</v>
      </c>
      <c r="I231" s="62">
        <v>45200</v>
      </c>
      <c r="J231" s="62">
        <v>45230</v>
      </c>
      <c r="K231" s="92">
        <v>643.4</v>
      </c>
    </row>
    <row r="232" spans="1:11" ht="42.75">
      <c r="A232" s="39" t="s">
        <v>4706</v>
      </c>
      <c r="B232" s="39" t="s">
        <v>4297</v>
      </c>
      <c r="C232" s="39" t="s">
        <v>4298</v>
      </c>
      <c r="D232" s="39" t="s">
        <v>4707</v>
      </c>
      <c r="E232" s="39" t="s">
        <v>4339</v>
      </c>
      <c r="F232" s="39" t="s">
        <v>4655</v>
      </c>
      <c r="G232" s="39" t="s">
        <v>4656</v>
      </c>
      <c r="H232" s="92">
        <v>879.35</v>
      </c>
      <c r="I232" s="62">
        <v>45069</v>
      </c>
      <c r="J232" s="62">
        <v>45077</v>
      </c>
      <c r="K232" s="92">
        <v>879.35</v>
      </c>
    </row>
    <row r="233" spans="1:11" ht="42.75">
      <c r="A233" s="39" t="s">
        <v>4708</v>
      </c>
      <c r="B233" s="39" t="s">
        <v>4297</v>
      </c>
      <c r="C233" s="39" t="s">
        <v>4298</v>
      </c>
      <c r="D233" s="39" t="s">
        <v>4709</v>
      </c>
      <c r="E233" s="39" t="s">
        <v>4339</v>
      </c>
      <c r="F233" s="39" t="s">
        <v>4655</v>
      </c>
      <c r="G233" s="39" t="s">
        <v>4656</v>
      </c>
      <c r="H233" s="92">
        <v>1116.5</v>
      </c>
      <c r="I233" s="62">
        <v>45069</v>
      </c>
      <c r="J233" s="62">
        <v>45077</v>
      </c>
      <c r="K233" s="92">
        <v>1116.5</v>
      </c>
    </row>
    <row r="234" spans="1:11" ht="42.75">
      <c r="A234" s="39" t="s">
        <v>4710</v>
      </c>
      <c r="B234" s="39" t="s">
        <v>4297</v>
      </c>
      <c r="C234" s="39" t="s">
        <v>4298</v>
      </c>
      <c r="D234" s="39" t="s">
        <v>4711</v>
      </c>
      <c r="E234" s="39" t="s">
        <v>4339</v>
      </c>
      <c r="F234" s="39" t="s">
        <v>4652</v>
      </c>
      <c r="G234" s="39" t="s">
        <v>4652</v>
      </c>
      <c r="H234" s="92">
        <v>446.6</v>
      </c>
      <c r="I234" s="62">
        <v>45069</v>
      </c>
      <c r="J234" s="62">
        <v>45076</v>
      </c>
      <c r="K234" s="92">
        <v>446.6</v>
      </c>
    </row>
    <row r="235" spans="1:11" ht="42.75">
      <c r="A235" s="39" t="s">
        <v>4712</v>
      </c>
      <c r="B235" s="39" t="s">
        <v>4297</v>
      </c>
      <c r="C235" s="39" t="s">
        <v>4298</v>
      </c>
      <c r="D235" s="39" t="s">
        <v>4713</v>
      </c>
      <c r="E235" s="39" t="s">
        <v>4339</v>
      </c>
      <c r="F235" s="39" t="s">
        <v>4652</v>
      </c>
      <c r="G235" s="39" t="s">
        <v>4652</v>
      </c>
      <c r="H235" s="92">
        <v>1368.4</v>
      </c>
      <c r="I235" s="62">
        <v>45069</v>
      </c>
      <c r="J235" s="62">
        <v>45076</v>
      </c>
      <c r="K235" s="92">
        <v>1368.4</v>
      </c>
    </row>
    <row r="236" spans="1:11" ht="28.5">
      <c r="A236" s="39" t="s">
        <v>4714</v>
      </c>
      <c r="B236" s="39" t="s">
        <v>4297</v>
      </c>
      <c r="C236" s="39" t="s">
        <v>4298</v>
      </c>
      <c r="D236" s="39" t="s">
        <v>4715</v>
      </c>
      <c r="E236" s="39" t="s">
        <v>1407</v>
      </c>
      <c r="F236" s="39" t="s">
        <v>4716</v>
      </c>
      <c r="G236" s="39" t="s">
        <v>4716</v>
      </c>
      <c r="H236" s="92">
        <v>750</v>
      </c>
      <c r="I236" s="62">
        <v>45075</v>
      </c>
      <c r="J236" s="62">
        <v>45083</v>
      </c>
      <c r="K236" s="92">
        <v>750</v>
      </c>
    </row>
    <row r="237" spans="1:11" ht="42.75">
      <c r="A237" s="39" t="s">
        <v>4717</v>
      </c>
      <c r="B237" s="39" t="s">
        <v>4297</v>
      </c>
      <c r="C237" s="39" t="s">
        <v>4298</v>
      </c>
      <c r="D237" s="39" t="s">
        <v>4682</v>
      </c>
      <c r="E237" s="39" t="s">
        <v>4339</v>
      </c>
      <c r="F237" s="39" t="s">
        <v>4683</v>
      </c>
      <c r="G237" s="39" t="s">
        <v>4683</v>
      </c>
      <c r="H237" s="92">
        <v>917.5</v>
      </c>
      <c r="I237" s="62">
        <v>44999</v>
      </c>
      <c r="J237" s="62">
        <v>45097</v>
      </c>
      <c r="K237" s="92">
        <v>917.5</v>
      </c>
    </row>
    <row r="238" spans="1:11" ht="42.75">
      <c r="A238" s="39" t="s">
        <v>4718</v>
      </c>
      <c r="B238" s="39" t="s">
        <v>4297</v>
      </c>
      <c r="C238" s="39" t="s">
        <v>4298</v>
      </c>
      <c r="D238" s="39" t="s">
        <v>4719</v>
      </c>
      <c r="E238" s="39" t="s">
        <v>4339</v>
      </c>
      <c r="F238" s="39" t="s">
        <v>4655</v>
      </c>
      <c r="G238" s="39" t="s">
        <v>4656</v>
      </c>
      <c r="H238" s="92">
        <v>154</v>
      </c>
      <c r="I238" s="62">
        <v>45105</v>
      </c>
      <c r="J238" s="62">
        <v>45107</v>
      </c>
      <c r="K238" s="92">
        <v>154</v>
      </c>
    </row>
    <row r="239" spans="1:11" ht="28.5">
      <c r="A239" s="39" t="s">
        <v>4720</v>
      </c>
      <c r="B239" s="39" t="s">
        <v>4297</v>
      </c>
      <c r="C239" s="39" t="s">
        <v>4298</v>
      </c>
      <c r="D239" s="39" t="s">
        <v>4721</v>
      </c>
      <c r="E239" s="39" t="s">
        <v>1407</v>
      </c>
      <c r="F239" s="39" t="s">
        <v>4666</v>
      </c>
      <c r="G239" s="39" t="s">
        <v>4666</v>
      </c>
      <c r="H239" s="92">
        <v>240</v>
      </c>
      <c r="I239" s="62">
        <v>45105</v>
      </c>
      <c r="J239" s="62">
        <v>45107</v>
      </c>
      <c r="K239" s="92">
        <v>240</v>
      </c>
    </row>
    <row r="240" spans="1:11" ht="28.5">
      <c r="A240" s="39" t="s">
        <v>4722</v>
      </c>
      <c r="B240" s="39" t="s">
        <v>4297</v>
      </c>
      <c r="C240" s="39" t="s">
        <v>4298</v>
      </c>
      <c r="D240" s="39" t="s">
        <v>4674</v>
      </c>
      <c r="E240" s="39" t="s">
        <v>1407</v>
      </c>
      <c r="F240" s="39" t="s">
        <v>4649</v>
      </c>
      <c r="G240" s="39" t="s">
        <v>4649</v>
      </c>
      <c r="H240" s="92">
        <v>2256</v>
      </c>
      <c r="I240" s="62">
        <v>45107</v>
      </c>
      <c r="J240" s="62">
        <v>45107</v>
      </c>
      <c r="K240" s="92">
        <v>2256</v>
      </c>
    </row>
    <row r="241" spans="1:11" ht="28.5">
      <c r="A241" s="39" t="s">
        <v>4723</v>
      </c>
      <c r="B241" s="39" t="s">
        <v>4297</v>
      </c>
      <c r="C241" s="39" t="s">
        <v>4298</v>
      </c>
      <c r="D241" s="39" t="s">
        <v>4724</v>
      </c>
      <c r="E241" s="39" t="s">
        <v>1407</v>
      </c>
      <c r="F241" s="39" t="s">
        <v>4725</v>
      </c>
      <c r="G241" s="39" t="s">
        <v>4725</v>
      </c>
      <c r="H241" s="92">
        <v>175</v>
      </c>
      <c r="I241" s="62">
        <v>45107</v>
      </c>
      <c r="J241" s="62">
        <v>45117</v>
      </c>
      <c r="K241" s="92">
        <v>175</v>
      </c>
    </row>
    <row r="242" spans="1:11" ht="28.5">
      <c r="A242" s="39" t="s">
        <v>4726</v>
      </c>
      <c r="B242" s="39" t="s">
        <v>4297</v>
      </c>
      <c r="C242" s="39" t="s">
        <v>4298</v>
      </c>
      <c r="D242" s="39" t="s">
        <v>4727</v>
      </c>
      <c r="E242" s="39" t="s">
        <v>1407</v>
      </c>
      <c r="F242" s="39" t="s">
        <v>4314</v>
      </c>
      <c r="G242" s="39" t="s">
        <v>4314</v>
      </c>
      <c r="H242" s="92">
        <v>668.6</v>
      </c>
      <c r="I242" s="62">
        <v>45107</v>
      </c>
      <c r="J242" s="62">
        <v>45122</v>
      </c>
      <c r="K242" s="92">
        <v>668.6</v>
      </c>
    </row>
    <row r="243" spans="1:11" ht="28.5">
      <c r="A243" s="39" t="s">
        <v>4728</v>
      </c>
      <c r="B243" s="39" t="s">
        <v>4297</v>
      </c>
      <c r="C243" s="39" t="s">
        <v>4298</v>
      </c>
      <c r="D243" s="39" t="s">
        <v>4729</v>
      </c>
      <c r="E243" s="39" t="s">
        <v>1407</v>
      </c>
      <c r="F243" s="39" t="s">
        <v>4730</v>
      </c>
      <c r="G243" s="39" t="s">
        <v>4652</v>
      </c>
      <c r="H243" s="92">
        <v>1005</v>
      </c>
      <c r="I243" s="62">
        <v>45138</v>
      </c>
      <c r="J243" s="62">
        <v>45148</v>
      </c>
      <c r="K243" s="92">
        <v>1005</v>
      </c>
    </row>
    <row r="244" spans="1:11" ht="57">
      <c r="A244" s="39" t="s">
        <v>4731</v>
      </c>
      <c r="B244" s="39" t="s">
        <v>4297</v>
      </c>
      <c r="C244" s="39" t="s">
        <v>4298</v>
      </c>
      <c r="D244" s="39" t="s">
        <v>4732</v>
      </c>
      <c r="E244" s="39" t="s">
        <v>1407</v>
      </c>
      <c r="F244" s="39" t="s">
        <v>4683</v>
      </c>
      <c r="G244" s="39" t="s">
        <v>4683</v>
      </c>
      <c r="H244" s="92">
        <v>1910</v>
      </c>
      <c r="I244" s="62">
        <v>45141</v>
      </c>
      <c r="J244" s="62">
        <v>45195</v>
      </c>
      <c r="K244" s="92">
        <v>1910</v>
      </c>
    </row>
    <row r="245" spans="1:11" ht="28.5">
      <c r="A245" s="39" t="s">
        <v>4733</v>
      </c>
      <c r="B245" s="39" t="s">
        <v>4297</v>
      </c>
      <c r="C245" s="39" t="s">
        <v>4298</v>
      </c>
      <c r="D245" s="39" t="s">
        <v>4734</v>
      </c>
      <c r="E245" s="39" t="s">
        <v>1407</v>
      </c>
      <c r="F245" s="39" t="s">
        <v>4666</v>
      </c>
      <c r="G245" s="39" t="s">
        <v>4666</v>
      </c>
      <c r="H245" s="92">
        <v>240</v>
      </c>
      <c r="I245" s="62">
        <v>45148</v>
      </c>
      <c r="J245" s="62">
        <v>45158</v>
      </c>
      <c r="K245" s="92">
        <v>240</v>
      </c>
    </row>
    <row r="246" spans="1:11" ht="28.5">
      <c r="A246" s="39" t="s">
        <v>4735</v>
      </c>
      <c r="B246" s="39" t="s">
        <v>4297</v>
      </c>
      <c r="C246" s="39" t="s">
        <v>4298</v>
      </c>
      <c r="D246" s="39" t="s">
        <v>4736</v>
      </c>
      <c r="E246" s="39" t="s">
        <v>1407</v>
      </c>
      <c r="F246" s="39" t="s">
        <v>906</v>
      </c>
      <c r="G246" s="39" t="s">
        <v>906</v>
      </c>
      <c r="H246" s="92">
        <v>359</v>
      </c>
      <c r="I246" s="62">
        <v>45148</v>
      </c>
      <c r="J246" s="62">
        <v>45158</v>
      </c>
      <c r="K246" s="92">
        <v>359</v>
      </c>
    </row>
    <row r="247" spans="1:11" ht="42.75">
      <c r="A247" s="39" t="s">
        <v>4737</v>
      </c>
      <c r="B247" s="39" t="s">
        <v>4297</v>
      </c>
      <c r="C247" s="39" t="s">
        <v>4298</v>
      </c>
      <c r="D247" s="39" t="s">
        <v>4676</v>
      </c>
      <c r="E247" s="39" t="s">
        <v>4339</v>
      </c>
      <c r="F247" s="39" t="s">
        <v>906</v>
      </c>
      <c r="G247" s="39" t="s">
        <v>906</v>
      </c>
      <c r="H247" s="92">
        <v>18984.38</v>
      </c>
      <c r="I247" s="62">
        <v>45149</v>
      </c>
      <c r="J247" s="62">
        <v>45291</v>
      </c>
      <c r="K247" s="92">
        <v>18984.38</v>
      </c>
    </row>
    <row r="248" spans="1:11" ht="42.75">
      <c r="A248" s="39" t="s">
        <v>4737</v>
      </c>
      <c r="B248" s="39" t="s">
        <v>4297</v>
      </c>
      <c r="C248" s="39" t="s">
        <v>4298</v>
      </c>
      <c r="D248" s="39" t="s">
        <v>4676</v>
      </c>
      <c r="E248" s="39" t="s">
        <v>4339</v>
      </c>
      <c r="F248" s="39" t="s">
        <v>4680</v>
      </c>
      <c r="G248" s="39">
        <v>0</v>
      </c>
      <c r="H248" s="92">
        <v>0</v>
      </c>
      <c r="I248" s="62">
        <v>45149</v>
      </c>
      <c r="J248" s="62">
        <v>45291</v>
      </c>
      <c r="K248" s="92">
        <v>0</v>
      </c>
    </row>
    <row r="249" spans="1:11" ht="42.75">
      <c r="A249" s="39" t="s">
        <v>4737</v>
      </c>
      <c r="B249" s="39" t="s">
        <v>4297</v>
      </c>
      <c r="C249" s="39" t="s">
        <v>4298</v>
      </c>
      <c r="D249" s="39" t="s">
        <v>4676</v>
      </c>
      <c r="E249" s="39" t="s">
        <v>4339</v>
      </c>
      <c r="F249" s="39" t="s">
        <v>856</v>
      </c>
      <c r="G249" s="39">
        <v>0</v>
      </c>
      <c r="H249" s="92">
        <v>0</v>
      </c>
      <c r="I249" s="62">
        <v>45149</v>
      </c>
      <c r="J249" s="62">
        <v>45291</v>
      </c>
      <c r="K249" s="92">
        <v>0</v>
      </c>
    </row>
    <row r="250" spans="1:11" ht="42.75">
      <c r="A250" s="39" t="s">
        <v>4737</v>
      </c>
      <c r="B250" s="39" t="s">
        <v>4297</v>
      </c>
      <c r="C250" s="39" t="s">
        <v>4298</v>
      </c>
      <c r="D250" s="39" t="s">
        <v>4676</v>
      </c>
      <c r="E250" s="39" t="s">
        <v>4339</v>
      </c>
      <c r="F250" s="39" t="s">
        <v>4677</v>
      </c>
      <c r="G250" s="39">
        <v>0</v>
      </c>
      <c r="H250" s="92">
        <v>0</v>
      </c>
      <c r="I250" s="62">
        <v>45149</v>
      </c>
      <c r="J250" s="62">
        <v>45291</v>
      </c>
      <c r="K250" s="92">
        <v>0</v>
      </c>
    </row>
    <row r="251" spans="1:11" ht="42.75">
      <c r="A251" s="39" t="s">
        <v>4737</v>
      </c>
      <c r="B251" s="39" t="s">
        <v>4297</v>
      </c>
      <c r="C251" s="39" t="s">
        <v>4298</v>
      </c>
      <c r="D251" s="39" t="s">
        <v>4676</v>
      </c>
      <c r="E251" s="39" t="s">
        <v>4339</v>
      </c>
      <c r="F251" s="39" t="s">
        <v>4678</v>
      </c>
      <c r="G251" s="39">
        <v>0</v>
      </c>
      <c r="H251" s="92">
        <v>0</v>
      </c>
      <c r="I251" s="62">
        <v>45149</v>
      </c>
      <c r="J251" s="62">
        <v>45291</v>
      </c>
      <c r="K251" s="92">
        <v>0</v>
      </c>
    </row>
    <row r="252" spans="1:11" ht="42.75">
      <c r="A252" s="39" t="s">
        <v>4710</v>
      </c>
      <c r="B252" s="39" t="s">
        <v>4297</v>
      </c>
      <c r="C252" s="39" t="s">
        <v>4298</v>
      </c>
      <c r="D252" s="39" t="s">
        <v>4738</v>
      </c>
      <c r="E252" s="39" t="s">
        <v>4339</v>
      </c>
      <c r="F252" s="39" t="s">
        <v>4652</v>
      </c>
      <c r="G252" s="39" t="s">
        <v>4652</v>
      </c>
      <c r="H252" s="92">
        <v>533.20000000000005</v>
      </c>
      <c r="I252" s="62">
        <v>45128</v>
      </c>
      <c r="J252" s="62">
        <v>45138</v>
      </c>
      <c r="K252" s="92">
        <v>533.20000000000005</v>
      </c>
    </row>
    <row r="253" spans="1:11" ht="42.75">
      <c r="A253" s="39" t="s">
        <v>4718</v>
      </c>
      <c r="B253" s="39" t="s">
        <v>4297</v>
      </c>
      <c r="C253" s="39" t="s">
        <v>4298</v>
      </c>
      <c r="D253" s="39" t="s">
        <v>4739</v>
      </c>
      <c r="E253" s="39" t="s">
        <v>4339</v>
      </c>
      <c r="F253" s="39" t="s">
        <v>4655</v>
      </c>
      <c r="G253" s="39" t="s">
        <v>4656</v>
      </c>
      <c r="H253" s="92">
        <v>154</v>
      </c>
      <c r="I253" s="62">
        <v>45181</v>
      </c>
      <c r="J253" s="62">
        <v>45189</v>
      </c>
      <c r="K253" s="92">
        <v>154</v>
      </c>
    </row>
    <row r="254" spans="1:11" ht="42.75">
      <c r="A254" s="39" t="s">
        <v>4740</v>
      </c>
      <c r="B254" s="39" t="s">
        <v>4297</v>
      </c>
      <c r="C254" s="39" t="s">
        <v>4298</v>
      </c>
      <c r="D254" s="39" t="s">
        <v>4741</v>
      </c>
      <c r="E254" s="39" t="s">
        <v>4339</v>
      </c>
      <c r="F254" s="39" t="s">
        <v>4655</v>
      </c>
      <c r="G254" s="39" t="s">
        <v>4656</v>
      </c>
      <c r="H254" s="92">
        <v>1555.78</v>
      </c>
      <c r="I254" s="62">
        <v>45189</v>
      </c>
      <c r="J254" s="62">
        <v>45199</v>
      </c>
      <c r="K254" s="92">
        <v>1555.78</v>
      </c>
    </row>
    <row r="255" spans="1:11" ht="42.75">
      <c r="A255" s="39" t="s">
        <v>4740</v>
      </c>
      <c r="B255" s="39" t="s">
        <v>4297</v>
      </c>
      <c r="C255" s="39" t="s">
        <v>4298</v>
      </c>
      <c r="D255" s="39" t="s">
        <v>4742</v>
      </c>
      <c r="E255" s="39" t="s">
        <v>4339</v>
      </c>
      <c r="F255" s="39" t="s">
        <v>4655</v>
      </c>
      <c r="G255" s="39" t="s">
        <v>4656</v>
      </c>
      <c r="H255" s="92">
        <v>380</v>
      </c>
      <c r="I255" s="62">
        <v>45189</v>
      </c>
      <c r="J255" s="62">
        <v>45199</v>
      </c>
      <c r="K255" s="92">
        <v>380</v>
      </c>
    </row>
    <row r="256" spans="1:11" ht="42.75">
      <c r="A256" s="39" t="s">
        <v>4743</v>
      </c>
      <c r="B256" s="39" t="s">
        <v>4297</v>
      </c>
      <c r="C256" s="39" t="s">
        <v>4298</v>
      </c>
      <c r="D256" s="39" t="s">
        <v>4744</v>
      </c>
      <c r="E256" s="39" t="s">
        <v>4339</v>
      </c>
      <c r="F256" s="39" t="s">
        <v>4683</v>
      </c>
      <c r="G256" s="39" t="s">
        <v>4683</v>
      </c>
      <c r="H256" s="92">
        <v>812.5</v>
      </c>
      <c r="I256" s="62">
        <v>45189</v>
      </c>
      <c r="J256" s="62">
        <v>45199</v>
      </c>
      <c r="K256" s="92">
        <v>812.5</v>
      </c>
    </row>
    <row r="257" spans="1:11" ht="28.5">
      <c r="A257" s="39" t="s">
        <v>4745</v>
      </c>
      <c r="B257" s="39" t="s">
        <v>4297</v>
      </c>
      <c r="C257" s="39" t="s">
        <v>4298</v>
      </c>
      <c r="D257" s="39" t="s">
        <v>4746</v>
      </c>
      <c r="E257" s="39" t="s">
        <v>1407</v>
      </c>
      <c r="F257" s="39" t="s">
        <v>4747</v>
      </c>
      <c r="G257" s="39" t="s">
        <v>4747</v>
      </c>
      <c r="H257" s="92">
        <v>1335</v>
      </c>
      <c r="I257" s="62">
        <v>45196</v>
      </c>
      <c r="J257" s="62">
        <v>45214</v>
      </c>
      <c r="K257" s="92">
        <v>1335</v>
      </c>
    </row>
    <row r="258" spans="1:11" ht="42.75">
      <c r="A258" s="39" t="s">
        <v>4650</v>
      </c>
      <c r="B258" s="39" t="s">
        <v>4297</v>
      </c>
      <c r="C258" s="39" t="s">
        <v>4298</v>
      </c>
      <c r="D258" s="39" t="s">
        <v>4748</v>
      </c>
      <c r="E258" s="39" t="s">
        <v>4339</v>
      </c>
      <c r="F258" s="39" t="s">
        <v>4652</v>
      </c>
      <c r="G258" s="39" t="s">
        <v>4652</v>
      </c>
      <c r="H258" s="92">
        <v>654.1</v>
      </c>
      <c r="I258" s="62">
        <v>45190</v>
      </c>
      <c r="J258" s="62">
        <v>45199</v>
      </c>
      <c r="K258" s="92">
        <v>654.1</v>
      </c>
    </row>
    <row r="259" spans="1:11" ht="42.75">
      <c r="A259" s="39" t="s">
        <v>4710</v>
      </c>
      <c r="B259" s="39" t="s">
        <v>4297</v>
      </c>
      <c r="C259" s="39" t="s">
        <v>4298</v>
      </c>
      <c r="D259" s="39" t="s">
        <v>4749</v>
      </c>
      <c r="E259" s="39" t="s">
        <v>4339</v>
      </c>
      <c r="F259" s="39" t="s">
        <v>4652</v>
      </c>
      <c r="G259" s="39" t="s">
        <v>4652</v>
      </c>
      <c r="H259" s="92">
        <v>924.4</v>
      </c>
      <c r="I259" s="62">
        <v>45190</v>
      </c>
      <c r="J259" s="62">
        <v>45209</v>
      </c>
      <c r="K259" s="92">
        <v>924.4</v>
      </c>
    </row>
    <row r="260" spans="1:11" ht="28.5">
      <c r="A260" s="39" t="s">
        <v>4750</v>
      </c>
      <c r="B260" s="39" t="s">
        <v>4297</v>
      </c>
      <c r="C260" s="39" t="s">
        <v>4298</v>
      </c>
      <c r="D260" s="39" t="s">
        <v>4751</v>
      </c>
      <c r="E260" s="39" t="s">
        <v>1407</v>
      </c>
      <c r="F260" s="39" t="s">
        <v>4649</v>
      </c>
      <c r="G260" s="39" t="s">
        <v>4649</v>
      </c>
      <c r="H260" s="92">
        <v>995</v>
      </c>
      <c r="I260" s="62">
        <v>45196</v>
      </c>
      <c r="J260" s="62">
        <v>45199</v>
      </c>
      <c r="K260" s="92">
        <v>995</v>
      </c>
    </row>
    <row r="261" spans="1:11" ht="28.5">
      <c r="A261" s="39" t="s">
        <v>4752</v>
      </c>
      <c r="B261" s="39" t="s">
        <v>4297</v>
      </c>
      <c r="C261" s="39" t="s">
        <v>4298</v>
      </c>
      <c r="D261" s="39" t="s">
        <v>4753</v>
      </c>
      <c r="E261" s="39" t="s">
        <v>1407</v>
      </c>
      <c r="F261" s="39" t="s">
        <v>4322</v>
      </c>
      <c r="G261" s="39" t="s">
        <v>4322</v>
      </c>
      <c r="H261" s="92">
        <v>549.55999999999995</v>
      </c>
      <c r="I261" s="62">
        <v>45201</v>
      </c>
      <c r="J261" s="62">
        <v>45211</v>
      </c>
      <c r="K261" s="92">
        <v>549.55999999999995</v>
      </c>
    </row>
    <row r="262" spans="1:11" ht="28.5">
      <c r="A262" s="39" t="s">
        <v>4754</v>
      </c>
      <c r="B262" s="39" t="s">
        <v>4297</v>
      </c>
      <c r="C262" s="39" t="s">
        <v>4298</v>
      </c>
      <c r="D262" s="39" t="s">
        <v>4755</v>
      </c>
      <c r="E262" s="39" t="s">
        <v>1407</v>
      </c>
      <c r="F262" s="39" t="s">
        <v>4756</v>
      </c>
      <c r="G262" s="39" t="s">
        <v>4756</v>
      </c>
      <c r="H262" s="92">
        <v>424</v>
      </c>
      <c r="I262" s="62">
        <v>45201</v>
      </c>
      <c r="J262" s="62">
        <v>45209</v>
      </c>
      <c r="K262" s="92">
        <v>424</v>
      </c>
    </row>
    <row r="263" spans="1:11" ht="42.75">
      <c r="A263" s="39" t="s">
        <v>4718</v>
      </c>
      <c r="B263" s="39" t="s">
        <v>4297</v>
      </c>
      <c r="C263" s="39" t="s">
        <v>4298</v>
      </c>
      <c r="D263" s="39" t="s">
        <v>4757</v>
      </c>
      <c r="E263" s="39" t="s">
        <v>4339</v>
      </c>
      <c r="F263" s="39" t="s">
        <v>4655</v>
      </c>
      <c r="G263" s="39" t="s">
        <v>4656</v>
      </c>
      <c r="H263" s="92">
        <v>308</v>
      </c>
      <c r="I263" s="62">
        <v>45199</v>
      </c>
      <c r="J263" s="62">
        <v>45204</v>
      </c>
      <c r="K263" s="92">
        <v>308</v>
      </c>
    </row>
    <row r="264" spans="1:11" ht="42.75">
      <c r="A264" s="39" t="s">
        <v>4758</v>
      </c>
      <c r="B264" s="39" t="s">
        <v>4297</v>
      </c>
      <c r="C264" s="39" t="s">
        <v>4298</v>
      </c>
      <c r="D264" s="39" t="s">
        <v>4759</v>
      </c>
      <c r="E264" s="39" t="s">
        <v>4339</v>
      </c>
      <c r="F264" s="39" t="s">
        <v>4760</v>
      </c>
      <c r="G264" s="39" t="s">
        <v>4760</v>
      </c>
      <c r="H264" s="92">
        <v>530</v>
      </c>
      <c r="I264" s="62">
        <v>45238</v>
      </c>
      <c r="J264" s="62">
        <v>45260</v>
      </c>
      <c r="K264" s="92">
        <v>530</v>
      </c>
    </row>
    <row r="265" spans="1:11" ht="42.75">
      <c r="A265" s="39" t="s">
        <v>4758</v>
      </c>
      <c r="B265" s="39" t="s">
        <v>4297</v>
      </c>
      <c r="C265" s="39" t="s">
        <v>4298</v>
      </c>
      <c r="D265" s="39" t="s">
        <v>4759</v>
      </c>
      <c r="E265" s="39" t="s">
        <v>4339</v>
      </c>
      <c r="F265" s="39" t="s">
        <v>4761</v>
      </c>
      <c r="G265" s="39">
        <v>0</v>
      </c>
      <c r="H265" s="92">
        <v>0</v>
      </c>
      <c r="I265" s="62">
        <v>45238</v>
      </c>
      <c r="J265" s="62">
        <v>45260</v>
      </c>
      <c r="K265" s="92">
        <v>0</v>
      </c>
    </row>
    <row r="266" spans="1:11" ht="42.75">
      <c r="A266" s="39" t="s">
        <v>4758</v>
      </c>
      <c r="B266" s="39" t="s">
        <v>4297</v>
      </c>
      <c r="C266" s="39" t="s">
        <v>4298</v>
      </c>
      <c r="D266" s="39" t="s">
        <v>4759</v>
      </c>
      <c r="E266" s="39" t="s">
        <v>4339</v>
      </c>
      <c r="F266" s="39" t="s">
        <v>4762</v>
      </c>
      <c r="G266" s="39">
        <v>0</v>
      </c>
      <c r="H266" s="92">
        <v>0</v>
      </c>
      <c r="I266" s="62">
        <v>45238</v>
      </c>
      <c r="J266" s="62">
        <v>45260</v>
      </c>
      <c r="K266" s="92">
        <v>0</v>
      </c>
    </row>
    <row r="267" spans="1:11" ht="42.75">
      <c r="A267" s="39" t="s">
        <v>4763</v>
      </c>
      <c r="B267" s="39" t="s">
        <v>4297</v>
      </c>
      <c r="C267" s="39" t="s">
        <v>4298</v>
      </c>
      <c r="D267" s="39" t="s">
        <v>4764</v>
      </c>
      <c r="E267" s="39" t="s">
        <v>4339</v>
      </c>
      <c r="F267" s="39" t="s">
        <v>4765</v>
      </c>
      <c r="G267" s="39" t="s">
        <v>4765</v>
      </c>
      <c r="H267" s="92">
        <v>665</v>
      </c>
      <c r="I267" s="62">
        <v>45237</v>
      </c>
      <c r="J267" s="62">
        <v>45255</v>
      </c>
      <c r="K267" s="92">
        <v>665</v>
      </c>
    </row>
    <row r="268" spans="1:11" ht="42.75">
      <c r="A268" s="39" t="s">
        <v>4763</v>
      </c>
      <c r="B268" s="39" t="s">
        <v>4297</v>
      </c>
      <c r="C268" s="39" t="s">
        <v>4298</v>
      </c>
      <c r="D268" s="39" t="s">
        <v>4764</v>
      </c>
      <c r="E268" s="39" t="s">
        <v>4339</v>
      </c>
      <c r="F268" s="39" t="s">
        <v>4766</v>
      </c>
      <c r="G268" s="39">
        <v>0</v>
      </c>
      <c r="H268" s="92">
        <v>0</v>
      </c>
      <c r="I268" s="62">
        <v>45237</v>
      </c>
      <c r="J268" s="62">
        <v>45255</v>
      </c>
      <c r="K268" s="92">
        <v>0</v>
      </c>
    </row>
    <row r="269" spans="1:11" ht="42.75">
      <c r="A269" s="39" t="s">
        <v>4763</v>
      </c>
      <c r="B269" s="39" t="s">
        <v>4297</v>
      </c>
      <c r="C269" s="39" t="s">
        <v>4298</v>
      </c>
      <c r="D269" s="39" t="s">
        <v>4764</v>
      </c>
      <c r="E269" s="39" t="s">
        <v>4339</v>
      </c>
      <c r="F269" s="39" t="s">
        <v>4767</v>
      </c>
      <c r="G269" s="39">
        <v>0</v>
      </c>
      <c r="H269" s="92">
        <v>0</v>
      </c>
      <c r="I269" s="62">
        <v>45237</v>
      </c>
      <c r="J269" s="62">
        <v>45255</v>
      </c>
      <c r="K269" s="92">
        <v>0</v>
      </c>
    </row>
    <row r="270" spans="1:11" ht="42.75">
      <c r="A270" s="39" t="s">
        <v>4718</v>
      </c>
      <c r="B270" s="39" t="s">
        <v>4297</v>
      </c>
      <c r="C270" s="39" t="s">
        <v>4298</v>
      </c>
      <c r="D270" s="39" t="s">
        <v>4768</v>
      </c>
      <c r="E270" s="39" t="s">
        <v>4339</v>
      </c>
      <c r="F270" s="39" t="s">
        <v>4655</v>
      </c>
      <c r="G270" s="39" t="s">
        <v>4656</v>
      </c>
      <c r="H270" s="92">
        <v>154</v>
      </c>
      <c r="I270" s="62">
        <v>45223</v>
      </c>
      <c r="J270" s="62">
        <v>45230</v>
      </c>
      <c r="K270" s="92">
        <v>154</v>
      </c>
    </row>
    <row r="271" spans="1:11" ht="28.5">
      <c r="A271" s="39" t="s">
        <v>4769</v>
      </c>
      <c r="B271" s="39" t="s">
        <v>4297</v>
      </c>
      <c r="C271" s="39" t="s">
        <v>4298</v>
      </c>
      <c r="D271" s="39" t="s">
        <v>4770</v>
      </c>
      <c r="E271" s="39" t="s">
        <v>1407</v>
      </c>
      <c r="F271" s="39" t="s">
        <v>4771</v>
      </c>
      <c r="G271" s="39" t="s">
        <v>4771</v>
      </c>
      <c r="H271" s="92">
        <v>1354.08</v>
      </c>
      <c r="I271" s="62">
        <v>45239</v>
      </c>
      <c r="J271" s="62">
        <v>45246</v>
      </c>
      <c r="K271" s="92">
        <v>1354.08</v>
      </c>
    </row>
    <row r="272" spans="1:11" ht="42.75">
      <c r="A272" s="39" t="s">
        <v>4772</v>
      </c>
      <c r="B272" s="39" t="s">
        <v>4297</v>
      </c>
      <c r="C272" s="39" t="s">
        <v>4298</v>
      </c>
      <c r="D272" s="39" t="s">
        <v>4773</v>
      </c>
      <c r="E272" s="39" t="s">
        <v>4339</v>
      </c>
      <c r="F272" s="39" t="s">
        <v>4683</v>
      </c>
      <c r="G272" s="39" t="s">
        <v>4683</v>
      </c>
      <c r="H272" s="92">
        <v>1075</v>
      </c>
      <c r="I272" s="62">
        <v>45238</v>
      </c>
      <c r="J272" s="62">
        <v>45246</v>
      </c>
      <c r="K272" s="92">
        <v>1075</v>
      </c>
    </row>
    <row r="273" spans="1:11" ht="28.5">
      <c r="A273" s="39" t="s">
        <v>4774</v>
      </c>
      <c r="B273" s="39" t="s">
        <v>4297</v>
      </c>
      <c r="C273" s="39" t="s">
        <v>4298</v>
      </c>
      <c r="D273" s="39" t="s">
        <v>4775</v>
      </c>
      <c r="E273" s="39" t="s">
        <v>1407</v>
      </c>
      <c r="F273" s="39" t="s">
        <v>4776</v>
      </c>
      <c r="G273" s="39" t="s">
        <v>4776</v>
      </c>
      <c r="H273" s="92">
        <v>2069</v>
      </c>
      <c r="I273" s="62">
        <v>45239</v>
      </c>
      <c r="J273" s="62">
        <v>45246</v>
      </c>
      <c r="K273" s="92">
        <v>2069</v>
      </c>
    </row>
    <row r="274" spans="1:11" ht="42.75">
      <c r="A274" s="39" t="s">
        <v>4718</v>
      </c>
      <c r="B274" s="39" t="s">
        <v>4297</v>
      </c>
      <c r="C274" s="39" t="s">
        <v>4298</v>
      </c>
      <c r="D274" s="39" t="s">
        <v>4777</v>
      </c>
      <c r="E274" s="39" t="s">
        <v>4339</v>
      </c>
      <c r="F274" s="39" t="s">
        <v>4655</v>
      </c>
      <c r="G274" s="39" t="s">
        <v>4656</v>
      </c>
      <c r="H274" s="92">
        <v>308</v>
      </c>
      <c r="I274" s="62">
        <v>45238</v>
      </c>
      <c r="J274" s="62">
        <v>45247</v>
      </c>
      <c r="K274" s="92">
        <v>308</v>
      </c>
    </row>
    <row r="275" spans="1:11" ht="28.5">
      <c r="A275" s="39" t="s">
        <v>4778</v>
      </c>
      <c r="B275" s="39" t="s">
        <v>4297</v>
      </c>
      <c r="C275" s="39" t="s">
        <v>4298</v>
      </c>
      <c r="D275" s="39" t="s">
        <v>4779</v>
      </c>
      <c r="E275" s="39" t="s">
        <v>1407</v>
      </c>
      <c r="F275" s="39" t="s">
        <v>4666</v>
      </c>
      <c r="G275" s="39" t="s">
        <v>4666</v>
      </c>
      <c r="H275" s="92">
        <v>240</v>
      </c>
      <c r="I275" s="62">
        <v>45238</v>
      </c>
      <c r="J275" s="62">
        <v>45245</v>
      </c>
      <c r="K275" s="92">
        <v>240</v>
      </c>
    </row>
    <row r="276" spans="1:11" ht="28.5">
      <c r="A276" s="39" t="s">
        <v>4780</v>
      </c>
      <c r="B276" s="39" t="s">
        <v>4297</v>
      </c>
      <c r="C276" s="39" t="s">
        <v>4298</v>
      </c>
      <c r="D276" s="39" t="s">
        <v>4781</v>
      </c>
      <c r="E276" s="39" t="s">
        <v>1407</v>
      </c>
      <c r="F276" s="39" t="s">
        <v>4782</v>
      </c>
      <c r="G276" s="39" t="s">
        <v>4782</v>
      </c>
      <c r="H276" s="92">
        <v>1062</v>
      </c>
      <c r="I276" s="62">
        <v>45243</v>
      </c>
      <c r="J276" s="62">
        <v>45256</v>
      </c>
      <c r="K276" s="92">
        <v>1062</v>
      </c>
    </row>
    <row r="277" spans="1:11" ht="42.75">
      <c r="A277" s="39" t="s">
        <v>4706</v>
      </c>
      <c r="B277" s="39" t="s">
        <v>4297</v>
      </c>
      <c r="C277" s="39" t="s">
        <v>4298</v>
      </c>
      <c r="D277" s="39" t="s">
        <v>4783</v>
      </c>
      <c r="E277" s="39" t="s">
        <v>4339</v>
      </c>
      <c r="F277" s="39" t="s">
        <v>4655</v>
      </c>
      <c r="G277" s="39" t="s">
        <v>4656</v>
      </c>
      <c r="H277" s="92">
        <v>1327.61</v>
      </c>
      <c r="I277" s="62">
        <v>45244</v>
      </c>
      <c r="J277" s="62">
        <v>45250</v>
      </c>
      <c r="K277" s="92">
        <v>1327.61</v>
      </c>
    </row>
    <row r="278" spans="1:11" ht="42.75">
      <c r="A278" s="39" t="s">
        <v>4784</v>
      </c>
      <c r="B278" s="39" t="s">
        <v>4297</v>
      </c>
      <c r="C278" s="39" t="s">
        <v>4298</v>
      </c>
      <c r="D278" s="39" t="s">
        <v>4785</v>
      </c>
      <c r="E278" s="39" t="s">
        <v>4339</v>
      </c>
      <c r="F278" s="39" t="s">
        <v>4322</v>
      </c>
      <c r="G278" s="39" t="s">
        <v>4322</v>
      </c>
      <c r="H278" s="92">
        <v>1614</v>
      </c>
      <c r="I278" s="62">
        <v>45251</v>
      </c>
      <c r="J278" s="62">
        <v>45260</v>
      </c>
      <c r="K278" s="92">
        <v>1614</v>
      </c>
    </row>
    <row r="279" spans="1:11" ht="28.5">
      <c r="A279" s="39" t="s">
        <v>4786</v>
      </c>
      <c r="B279" s="39" t="s">
        <v>4297</v>
      </c>
      <c r="C279" s="39" t="s">
        <v>4298</v>
      </c>
      <c r="D279" s="39" t="s">
        <v>4787</v>
      </c>
      <c r="E279" s="39" t="s">
        <v>1407</v>
      </c>
      <c r="F279" s="39" t="s">
        <v>4495</v>
      </c>
      <c r="G279" s="39" t="s">
        <v>4495</v>
      </c>
      <c r="H279" s="92">
        <v>800.32</v>
      </c>
      <c r="I279" s="62">
        <v>45245</v>
      </c>
      <c r="J279" s="62">
        <v>45249</v>
      </c>
      <c r="K279" s="92">
        <v>800.32</v>
      </c>
    </row>
    <row r="280" spans="1:11" ht="42.75">
      <c r="A280" s="39" t="s">
        <v>4710</v>
      </c>
      <c r="B280" s="39" t="s">
        <v>4297</v>
      </c>
      <c r="C280" s="39" t="s">
        <v>4298</v>
      </c>
      <c r="D280" s="39" t="s">
        <v>4788</v>
      </c>
      <c r="E280" s="39" t="s">
        <v>4339</v>
      </c>
      <c r="F280" s="39" t="s">
        <v>4730</v>
      </c>
      <c r="G280" s="39" t="s">
        <v>4652</v>
      </c>
      <c r="H280" s="92">
        <v>634.6</v>
      </c>
      <c r="I280" s="62">
        <v>45253</v>
      </c>
      <c r="J280" s="62">
        <v>45255</v>
      </c>
      <c r="K280" s="92">
        <v>634.6</v>
      </c>
    </row>
    <row r="281" spans="1:11" ht="42.75">
      <c r="A281" s="39" t="s">
        <v>4789</v>
      </c>
      <c r="B281" s="39" t="s">
        <v>4297</v>
      </c>
      <c r="C281" s="39" t="s">
        <v>4298</v>
      </c>
      <c r="D281" s="39" t="s">
        <v>4790</v>
      </c>
      <c r="E281" s="39" t="s">
        <v>4339</v>
      </c>
      <c r="F281" s="39" t="s">
        <v>4683</v>
      </c>
      <c r="G281" s="39" t="s">
        <v>4683</v>
      </c>
      <c r="H281" s="92">
        <v>1190</v>
      </c>
      <c r="I281" s="62">
        <v>45264</v>
      </c>
      <c r="J281" s="62">
        <v>45270</v>
      </c>
      <c r="K281" s="92">
        <v>1190</v>
      </c>
    </row>
    <row r="282" spans="1:11" ht="28.5">
      <c r="A282" s="39" t="s">
        <v>4791</v>
      </c>
      <c r="B282" s="39" t="s">
        <v>4297</v>
      </c>
      <c r="C282" s="39" t="s">
        <v>4298</v>
      </c>
      <c r="D282" s="39" t="s">
        <v>4792</v>
      </c>
      <c r="E282" s="39" t="s">
        <v>1407</v>
      </c>
      <c r="F282" s="39" t="s">
        <v>4515</v>
      </c>
      <c r="G282" s="39" t="s">
        <v>4515</v>
      </c>
      <c r="H282" s="92">
        <v>556.5</v>
      </c>
      <c r="I282" s="62">
        <v>45273</v>
      </c>
      <c r="J282" s="62">
        <v>45275</v>
      </c>
      <c r="K282" s="92">
        <v>556.5</v>
      </c>
    </row>
    <row r="283" spans="1:11" ht="28.5">
      <c r="A283" s="39" t="s">
        <v>4793</v>
      </c>
      <c r="B283" s="39" t="s">
        <v>4297</v>
      </c>
      <c r="C283" s="39" t="s">
        <v>4298</v>
      </c>
      <c r="D283" s="39" t="s">
        <v>4794</v>
      </c>
      <c r="E283" s="39" t="s">
        <v>1407</v>
      </c>
      <c r="F283" s="39" t="s">
        <v>4649</v>
      </c>
      <c r="G283" s="39" t="s">
        <v>4649</v>
      </c>
      <c r="H283" s="92">
        <v>696.5</v>
      </c>
      <c r="I283" s="62">
        <v>45278</v>
      </c>
      <c r="J283" s="62">
        <v>45285</v>
      </c>
      <c r="K283" s="92">
        <v>696.5</v>
      </c>
    </row>
    <row r="284" spans="1:11" ht="42.75">
      <c r="A284" s="39" t="s">
        <v>4718</v>
      </c>
      <c r="B284" s="39" t="s">
        <v>4297</v>
      </c>
      <c r="C284" s="39" t="s">
        <v>4298</v>
      </c>
      <c r="D284" s="39" t="s">
        <v>4795</v>
      </c>
      <c r="E284" s="39" t="s">
        <v>4339</v>
      </c>
      <c r="F284" s="39" t="s">
        <v>4655</v>
      </c>
      <c r="G284" s="39" t="s">
        <v>4656</v>
      </c>
      <c r="H284" s="92">
        <v>308</v>
      </c>
      <c r="I284" s="62">
        <v>45280</v>
      </c>
      <c r="J284" s="62">
        <v>45290</v>
      </c>
      <c r="K284" s="92">
        <v>308</v>
      </c>
    </row>
    <row r="285" spans="1:11" ht="28.5">
      <c r="A285" s="39" t="s">
        <v>4796</v>
      </c>
      <c r="B285" s="39" t="s">
        <v>4297</v>
      </c>
      <c r="C285" s="39" t="s">
        <v>4298</v>
      </c>
      <c r="D285" s="39" t="s">
        <v>4797</v>
      </c>
      <c r="E285" s="39" t="s">
        <v>1407</v>
      </c>
      <c r="F285" s="39" t="s">
        <v>4798</v>
      </c>
      <c r="G285" s="39" t="s">
        <v>4798</v>
      </c>
      <c r="H285" s="92">
        <v>529.20000000000005</v>
      </c>
      <c r="I285" s="62">
        <v>45289</v>
      </c>
      <c r="J285" s="62">
        <v>45291</v>
      </c>
      <c r="K285" s="92">
        <v>529.20000000000005</v>
      </c>
    </row>
    <row r="286" spans="1:11" ht="28.5">
      <c r="A286" s="39" t="s">
        <v>4799</v>
      </c>
      <c r="B286" s="39" t="s">
        <v>4297</v>
      </c>
      <c r="C286" s="39" t="s">
        <v>4298</v>
      </c>
      <c r="D286" s="39" t="s">
        <v>4800</v>
      </c>
      <c r="E286" s="39" t="s">
        <v>1407</v>
      </c>
      <c r="F286" s="39" t="s">
        <v>4801</v>
      </c>
      <c r="G286" s="39" t="s">
        <v>4801</v>
      </c>
      <c r="H286" s="92">
        <v>1626</v>
      </c>
      <c r="I286" s="62">
        <v>45289</v>
      </c>
      <c r="J286" s="62">
        <v>45290</v>
      </c>
      <c r="K286" s="92">
        <v>1626</v>
      </c>
    </row>
    <row r="287" spans="1:11" ht="28.5">
      <c r="A287" s="39" t="s">
        <v>4802</v>
      </c>
      <c r="B287" s="39" t="s">
        <v>4297</v>
      </c>
      <c r="C287" s="39" t="s">
        <v>4298</v>
      </c>
      <c r="D287" s="39" t="s">
        <v>4803</v>
      </c>
      <c r="E287" s="39" t="s">
        <v>2089</v>
      </c>
      <c r="F287" s="39" t="s">
        <v>4804</v>
      </c>
      <c r="G287" s="39" t="s">
        <v>4804</v>
      </c>
      <c r="H287" s="92">
        <v>3445.2</v>
      </c>
      <c r="I287" s="62">
        <v>45091</v>
      </c>
      <c r="J287" s="62">
        <v>45230</v>
      </c>
      <c r="K287" s="92">
        <v>3445.2</v>
      </c>
    </row>
    <row r="288" spans="1:11" ht="42.75">
      <c r="A288" s="39" t="s">
        <v>4805</v>
      </c>
      <c r="B288" s="39" t="s">
        <v>4297</v>
      </c>
      <c r="C288" s="39" t="s">
        <v>4298</v>
      </c>
      <c r="D288" s="39" t="s">
        <v>4806</v>
      </c>
      <c r="E288" s="39" t="s">
        <v>4339</v>
      </c>
      <c r="F288" s="39" t="s">
        <v>4807</v>
      </c>
      <c r="G288" s="39" t="s">
        <v>4807</v>
      </c>
      <c r="H288" s="92">
        <v>16696.61</v>
      </c>
      <c r="I288" s="62">
        <v>45107</v>
      </c>
      <c r="J288" s="62">
        <v>45280</v>
      </c>
      <c r="K288" s="92">
        <v>16696.61</v>
      </c>
    </row>
    <row r="289" spans="1:11" ht="42.75">
      <c r="A289" s="39" t="s">
        <v>4805</v>
      </c>
      <c r="B289" s="39" t="s">
        <v>4297</v>
      </c>
      <c r="C289" s="39" t="s">
        <v>4298</v>
      </c>
      <c r="D289" s="39" t="s">
        <v>4806</v>
      </c>
      <c r="E289" s="39" t="s">
        <v>4339</v>
      </c>
      <c r="F289" s="39" t="s">
        <v>4808</v>
      </c>
      <c r="G289" s="39">
        <v>0</v>
      </c>
      <c r="H289" s="92">
        <v>0</v>
      </c>
      <c r="I289" s="62">
        <v>45107</v>
      </c>
      <c r="J289" s="62">
        <v>45280</v>
      </c>
      <c r="K289" s="92">
        <v>0</v>
      </c>
    </row>
    <row r="290" spans="1:11" ht="42.75">
      <c r="A290" s="39" t="s">
        <v>4809</v>
      </c>
      <c r="B290" s="39" t="s">
        <v>4297</v>
      </c>
      <c r="C290" s="39" t="s">
        <v>4298</v>
      </c>
      <c r="D290" s="39" t="s">
        <v>4810</v>
      </c>
      <c r="E290" s="39" t="s">
        <v>4339</v>
      </c>
      <c r="F290" s="39" t="s">
        <v>4804</v>
      </c>
      <c r="G290" s="39" t="s">
        <v>4804</v>
      </c>
      <c r="H290" s="92">
        <v>14994.52</v>
      </c>
      <c r="I290" s="62">
        <v>45107</v>
      </c>
      <c r="J290" s="62">
        <v>45230</v>
      </c>
      <c r="K290" s="92">
        <v>14994.52</v>
      </c>
    </row>
    <row r="291" spans="1:11" ht="42.75">
      <c r="A291" s="39" t="s">
        <v>4811</v>
      </c>
      <c r="B291" s="39" t="s">
        <v>4297</v>
      </c>
      <c r="C291" s="39" t="s">
        <v>4298</v>
      </c>
      <c r="D291" s="39" t="s">
        <v>4812</v>
      </c>
      <c r="E291" s="39" t="s">
        <v>4339</v>
      </c>
      <c r="F291" s="39" t="s">
        <v>4804</v>
      </c>
      <c r="G291" s="39" t="s">
        <v>4804</v>
      </c>
      <c r="H291" s="92">
        <v>7639.1</v>
      </c>
      <c r="I291" s="62">
        <v>45107</v>
      </c>
      <c r="J291" s="62">
        <v>45230</v>
      </c>
      <c r="K291" s="92">
        <v>7639.1</v>
      </c>
    </row>
    <row r="292" spans="1:11" ht="28.5">
      <c r="A292" s="39" t="s">
        <v>4813</v>
      </c>
      <c r="B292" s="39" t="s">
        <v>4297</v>
      </c>
      <c r="C292" s="39" t="s">
        <v>4298</v>
      </c>
      <c r="D292" s="39" t="s">
        <v>4814</v>
      </c>
      <c r="E292" s="39" t="s">
        <v>2089</v>
      </c>
      <c r="F292" s="39" t="s">
        <v>4815</v>
      </c>
      <c r="G292" s="39" t="s">
        <v>4815</v>
      </c>
      <c r="H292" s="92">
        <v>1037.94</v>
      </c>
      <c r="I292" s="62">
        <v>45180</v>
      </c>
      <c r="J292" s="62">
        <v>45199</v>
      </c>
      <c r="K292" s="92">
        <v>1037.94</v>
      </c>
    </row>
    <row r="293" spans="1:11" ht="28.5">
      <c r="A293" s="39" t="s">
        <v>4816</v>
      </c>
      <c r="B293" s="39" t="s">
        <v>4297</v>
      </c>
      <c r="C293" s="39" t="s">
        <v>4298</v>
      </c>
      <c r="D293" s="39" t="s">
        <v>4817</v>
      </c>
      <c r="E293" s="39" t="s">
        <v>2089</v>
      </c>
      <c r="F293" s="39" t="s">
        <v>4300</v>
      </c>
      <c r="G293" s="39" t="s">
        <v>4300</v>
      </c>
      <c r="H293" s="92">
        <v>1165.56</v>
      </c>
      <c r="I293" s="62">
        <v>45182</v>
      </c>
      <c r="J293" s="62">
        <v>45189</v>
      </c>
      <c r="K293" s="92">
        <v>1165.56</v>
      </c>
    </row>
    <row r="294" spans="1:11" ht="28.5">
      <c r="A294" s="39" t="s">
        <v>4818</v>
      </c>
      <c r="B294" s="39" t="s">
        <v>4297</v>
      </c>
      <c r="C294" s="39" t="s">
        <v>4298</v>
      </c>
      <c r="D294" s="39" t="s">
        <v>4819</v>
      </c>
      <c r="E294" s="39" t="s">
        <v>2089</v>
      </c>
      <c r="F294" s="39" t="s">
        <v>4820</v>
      </c>
      <c r="G294" s="39" t="s">
        <v>4820</v>
      </c>
      <c r="H294" s="92">
        <v>1150.5</v>
      </c>
      <c r="I294" s="62">
        <v>45180</v>
      </c>
      <c r="J294" s="62">
        <v>45199</v>
      </c>
      <c r="K294" s="92">
        <v>1150.5</v>
      </c>
    </row>
    <row r="295" spans="1:11" ht="28.5">
      <c r="A295" s="39" t="s">
        <v>4821</v>
      </c>
      <c r="B295" s="39" t="s">
        <v>4297</v>
      </c>
      <c r="C295" s="39" t="s">
        <v>4298</v>
      </c>
      <c r="D295" s="39" t="s">
        <v>4822</v>
      </c>
      <c r="E295" s="39" t="s">
        <v>2089</v>
      </c>
      <c r="F295" s="39" t="s">
        <v>4311</v>
      </c>
      <c r="G295" s="39" t="s">
        <v>4311</v>
      </c>
      <c r="H295" s="92">
        <v>552.5</v>
      </c>
      <c r="I295" s="62">
        <v>45182</v>
      </c>
      <c r="J295" s="62">
        <v>45199</v>
      </c>
      <c r="K295" s="92">
        <v>552.5</v>
      </c>
    </row>
    <row r="296" spans="1:11" ht="28.5">
      <c r="A296" s="39" t="s">
        <v>4823</v>
      </c>
      <c r="B296" s="39" t="s">
        <v>4297</v>
      </c>
      <c r="C296" s="39" t="s">
        <v>4298</v>
      </c>
      <c r="D296" s="39" t="s">
        <v>4824</v>
      </c>
      <c r="E296" s="39" t="s">
        <v>2089</v>
      </c>
      <c r="F296" s="39" t="s">
        <v>4351</v>
      </c>
      <c r="G296" s="39" t="s">
        <v>4351</v>
      </c>
      <c r="H296" s="92">
        <v>1097</v>
      </c>
      <c r="I296" s="62">
        <v>45183</v>
      </c>
      <c r="J296" s="62">
        <v>45189</v>
      </c>
      <c r="K296" s="92">
        <v>1097</v>
      </c>
    </row>
    <row r="297" spans="1:11" ht="28.5">
      <c r="A297" s="39" t="s">
        <v>4825</v>
      </c>
      <c r="B297" s="39" t="s">
        <v>4297</v>
      </c>
      <c r="C297" s="39" t="s">
        <v>4298</v>
      </c>
      <c r="D297" s="39" t="s">
        <v>4826</v>
      </c>
      <c r="E297" s="39" t="s">
        <v>2089</v>
      </c>
      <c r="F297" s="39" t="s">
        <v>4300</v>
      </c>
      <c r="G297" s="39" t="s">
        <v>4300</v>
      </c>
      <c r="H297" s="92">
        <v>4726</v>
      </c>
      <c r="I297" s="62">
        <v>45183</v>
      </c>
      <c r="J297" s="62">
        <v>45189</v>
      </c>
      <c r="K297" s="92">
        <v>4726</v>
      </c>
    </row>
    <row r="298" spans="1:11" ht="28.5">
      <c r="A298" s="39" t="s">
        <v>4827</v>
      </c>
      <c r="B298" s="39" t="s">
        <v>4297</v>
      </c>
      <c r="C298" s="39" t="s">
        <v>4298</v>
      </c>
      <c r="D298" s="39" t="s">
        <v>4828</v>
      </c>
      <c r="E298" s="39" t="s">
        <v>2089</v>
      </c>
      <c r="F298" s="39" t="s">
        <v>4829</v>
      </c>
      <c r="G298" s="39" t="s">
        <v>4829</v>
      </c>
      <c r="H298" s="92">
        <v>237</v>
      </c>
      <c r="I298" s="62">
        <v>45183</v>
      </c>
      <c r="J298" s="62">
        <v>45194</v>
      </c>
      <c r="K298" s="92">
        <v>237</v>
      </c>
    </row>
    <row r="299" spans="1:11" ht="28.5">
      <c r="A299" s="39" t="s">
        <v>4830</v>
      </c>
      <c r="B299" s="39" t="s">
        <v>4297</v>
      </c>
      <c r="C299" s="39" t="s">
        <v>4298</v>
      </c>
      <c r="D299" s="39" t="s">
        <v>4831</v>
      </c>
      <c r="E299" s="39" t="s">
        <v>2089</v>
      </c>
      <c r="F299" s="39" t="s">
        <v>4583</v>
      </c>
      <c r="G299" s="39" t="s">
        <v>4583</v>
      </c>
      <c r="H299" s="92">
        <v>3856.91</v>
      </c>
      <c r="I299" s="62">
        <v>45183</v>
      </c>
      <c r="J299" s="62">
        <v>45204</v>
      </c>
      <c r="K299" s="92">
        <v>3856.91</v>
      </c>
    </row>
    <row r="300" spans="1:11" ht="28.5">
      <c r="A300" s="39" t="s">
        <v>4832</v>
      </c>
      <c r="B300" s="39" t="s">
        <v>4297</v>
      </c>
      <c r="C300" s="39" t="s">
        <v>4298</v>
      </c>
      <c r="D300" s="39" t="s">
        <v>4833</v>
      </c>
      <c r="E300" s="39" t="s">
        <v>2089</v>
      </c>
      <c r="F300" s="39" t="s">
        <v>4807</v>
      </c>
      <c r="G300" s="39" t="s">
        <v>4807</v>
      </c>
      <c r="H300" s="92">
        <v>2850</v>
      </c>
      <c r="I300" s="62">
        <v>45184</v>
      </c>
      <c r="J300" s="62">
        <v>45214</v>
      </c>
      <c r="K300" s="92">
        <v>2850</v>
      </c>
    </row>
    <row r="301" spans="1:11" ht="28.5">
      <c r="A301" s="39" t="s">
        <v>4834</v>
      </c>
      <c r="B301" s="39" t="s">
        <v>4297</v>
      </c>
      <c r="C301" s="39" t="s">
        <v>4298</v>
      </c>
      <c r="D301" s="39" t="s">
        <v>4835</v>
      </c>
      <c r="E301" s="39" t="s">
        <v>2089</v>
      </c>
      <c r="F301" s="39" t="s">
        <v>4375</v>
      </c>
      <c r="G301" s="39" t="s">
        <v>4375</v>
      </c>
      <c r="H301" s="92">
        <v>2390</v>
      </c>
      <c r="I301" s="62">
        <v>45184</v>
      </c>
      <c r="J301" s="62">
        <v>45291</v>
      </c>
      <c r="K301" s="92">
        <v>2390</v>
      </c>
    </row>
    <row r="302" spans="1:11" ht="42.75">
      <c r="A302" s="39" t="s">
        <v>4836</v>
      </c>
      <c r="B302" s="39" t="s">
        <v>4297</v>
      </c>
      <c r="C302" s="39" t="s">
        <v>4298</v>
      </c>
      <c r="D302" s="39" t="s">
        <v>4837</v>
      </c>
      <c r="E302" s="39" t="s">
        <v>4339</v>
      </c>
      <c r="F302" s="39" t="s">
        <v>4804</v>
      </c>
      <c r="G302" s="39" t="s">
        <v>4804</v>
      </c>
      <c r="H302" s="92">
        <v>3028</v>
      </c>
      <c r="I302" s="62">
        <v>45107</v>
      </c>
      <c r="J302" s="62">
        <v>45230</v>
      </c>
      <c r="K302" s="92">
        <v>3028</v>
      </c>
    </row>
    <row r="303" spans="1:11" ht="28.5">
      <c r="A303" s="39" t="s">
        <v>4838</v>
      </c>
      <c r="B303" s="39" t="s">
        <v>4297</v>
      </c>
      <c r="C303" s="39" t="s">
        <v>4298</v>
      </c>
      <c r="D303" s="39" t="s">
        <v>4839</v>
      </c>
      <c r="E303" s="39" t="s">
        <v>2089</v>
      </c>
      <c r="F303" s="39" t="s">
        <v>4840</v>
      </c>
      <c r="G303" s="39" t="s">
        <v>4840</v>
      </c>
      <c r="H303" s="92">
        <v>2250</v>
      </c>
      <c r="I303" s="62">
        <v>45187</v>
      </c>
      <c r="J303" s="62">
        <v>45230</v>
      </c>
      <c r="K303" s="92">
        <v>2250</v>
      </c>
    </row>
    <row r="304" spans="1:11" ht="28.5">
      <c r="A304" s="39" t="s">
        <v>4841</v>
      </c>
      <c r="B304" s="39" t="s">
        <v>4297</v>
      </c>
      <c r="C304" s="39" t="s">
        <v>4298</v>
      </c>
      <c r="D304" s="39" t="s">
        <v>4842</v>
      </c>
      <c r="E304" s="39" t="s">
        <v>2089</v>
      </c>
      <c r="F304" s="39" t="s">
        <v>4804</v>
      </c>
      <c r="G304" s="39" t="s">
        <v>4804</v>
      </c>
      <c r="H304" s="92">
        <v>472</v>
      </c>
      <c r="I304" s="62">
        <v>45253</v>
      </c>
      <c r="J304" s="62">
        <v>45260</v>
      </c>
      <c r="K304" s="92">
        <v>472</v>
      </c>
    </row>
    <row r="305" spans="1:11" ht="28.5">
      <c r="A305" s="39" t="s">
        <v>4843</v>
      </c>
      <c r="B305" s="39" t="s">
        <v>4297</v>
      </c>
      <c r="C305" s="39" t="s">
        <v>4298</v>
      </c>
      <c r="D305" s="39" t="s">
        <v>4844</v>
      </c>
      <c r="E305" s="39" t="s">
        <v>2089</v>
      </c>
      <c r="F305" s="39" t="s">
        <v>4845</v>
      </c>
      <c r="G305" s="39" t="s">
        <v>4845</v>
      </c>
      <c r="H305" s="92">
        <v>5515</v>
      </c>
      <c r="I305" s="62">
        <v>45138</v>
      </c>
      <c r="J305" s="62">
        <v>45260</v>
      </c>
      <c r="K305" s="92">
        <v>5515</v>
      </c>
    </row>
    <row r="306" spans="1:11" ht="28.5">
      <c r="A306" s="39" t="s">
        <v>4846</v>
      </c>
      <c r="B306" s="39" t="s">
        <v>4297</v>
      </c>
      <c r="C306" s="39" t="s">
        <v>4298</v>
      </c>
      <c r="D306" s="39" t="s">
        <v>4847</v>
      </c>
      <c r="E306" s="39" t="s">
        <v>2089</v>
      </c>
      <c r="F306" s="39" t="s">
        <v>4845</v>
      </c>
      <c r="G306" s="39" t="s">
        <v>4845</v>
      </c>
      <c r="H306" s="92">
        <v>13640</v>
      </c>
      <c r="I306" s="62">
        <v>45075</v>
      </c>
      <c r="J306" s="62">
        <v>45199</v>
      </c>
      <c r="K306" s="92">
        <v>13640</v>
      </c>
    </row>
    <row r="307" spans="1:11" ht="28.5">
      <c r="A307" s="39" t="s">
        <v>4848</v>
      </c>
      <c r="B307" s="39" t="s">
        <v>4297</v>
      </c>
      <c r="C307" s="39" t="s">
        <v>4298</v>
      </c>
      <c r="D307" s="39" t="s">
        <v>4849</v>
      </c>
      <c r="E307" s="39" t="s">
        <v>2089</v>
      </c>
      <c r="F307" s="39" t="s">
        <v>4850</v>
      </c>
      <c r="G307" s="39" t="s">
        <v>4850</v>
      </c>
      <c r="H307" s="92">
        <v>292</v>
      </c>
      <c r="I307" s="62">
        <v>45253</v>
      </c>
      <c r="J307" s="62">
        <v>45260</v>
      </c>
      <c r="K307" s="92">
        <v>292</v>
      </c>
    </row>
    <row r="308" spans="1:11" ht="28.5">
      <c r="A308" s="39" t="s">
        <v>4851</v>
      </c>
      <c r="B308" s="39" t="s">
        <v>4297</v>
      </c>
      <c r="C308" s="39" t="s">
        <v>4298</v>
      </c>
      <c r="D308" s="39" t="s">
        <v>4852</v>
      </c>
      <c r="E308" s="39" t="s">
        <v>2089</v>
      </c>
      <c r="F308" s="39" t="s">
        <v>4853</v>
      </c>
      <c r="G308" s="39" t="s">
        <v>4853</v>
      </c>
      <c r="H308" s="92">
        <v>538.29999999999995</v>
      </c>
      <c r="I308" s="62">
        <v>44987</v>
      </c>
      <c r="J308" s="62">
        <v>44999</v>
      </c>
      <c r="K308" s="92">
        <v>538.29999999999995</v>
      </c>
    </row>
    <row r="309" spans="1:11" ht="28.5">
      <c r="A309" s="39" t="s">
        <v>4854</v>
      </c>
      <c r="B309" s="39" t="s">
        <v>4297</v>
      </c>
      <c r="C309" s="39" t="s">
        <v>4298</v>
      </c>
      <c r="D309" s="39" t="s">
        <v>4855</v>
      </c>
      <c r="E309" s="39" t="s">
        <v>2089</v>
      </c>
      <c r="F309" s="39" t="s">
        <v>4856</v>
      </c>
      <c r="G309" s="39" t="s">
        <v>4856</v>
      </c>
      <c r="H309" s="92">
        <v>81.599999999999994</v>
      </c>
      <c r="I309" s="62">
        <v>45107</v>
      </c>
      <c r="J309" s="62">
        <v>45111</v>
      </c>
      <c r="K309" s="92">
        <v>81.599999999999994</v>
      </c>
    </row>
    <row r="310" spans="1:11" ht="28.5">
      <c r="A310" s="39" t="s">
        <v>4857</v>
      </c>
      <c r="B310" s="39" t="s">
        <v>4297</v>
      </c>
      <c r="C310" s="39" t="s">
        <v>4298</v>
      </c>
      <c r="D310" s="39" t="s">
        <v>4858</v>
      </c>
      <c r="E310" s="39" t="s">
        <v>2089</v>
      </c>
      <c r="F310" s="39" t="s">
        <v>4859</v>
      </c>
      <c r="G310" s="39" t="s">
        <v>4859</v>
      </c>
      <c r="H310" s="92">
        <v>95</v>
      </c>
      <c r="I310" s="62">
        <v>45107</v>
      </c>
      <c r="J310" s="62">
        <v>45117</v>
      </c>
      <c r="K310" s="92">
        <v>95</v>
      </c>
    </row>
    <row r="311" spans="1:11" ht="28.5">
      <c r="A311" s="39" t="s">
        <v>4860</v>
      </c>
      <c r="B311" s="39" t="s">
        <v>4297</v>
      </c>
      <c r="C311" s="39" t="s">
        <v>4298</v>
      </c>
      <c r="D311" s="39" t="s">
        <v>4861</v>
      </c>
      <c r="E311" s="39" t="s">
        <v>2089</v>
      </c>
      <c r="F311" s="39" t="s">
        <v>4300</v>
      </c>
      <c r="G311" s="39" t="s">
        <v>4300</v>
      </c>
      <c r="H311" s="92">
        <v>687.5</v>
      </c>
      <c r="I311" s="62">
        <v>45107</v>
      </c>
      <c r="J311" s="62">
        <v>45122</v>
      </c>
      <c r="K311" s="92">
        <v>687.5</v>
      </c>
    </row>
    <row r="312" spans="1:11" ht="28.5">
      <c r="A312" s="39" t="s">
        <v>4862</v>
      </c>
      <c r="B312" s="39" t="s">
        <v>4297</v>
      </c>
      <c r="C312" s="39" t="s">
        <v>4298</v>
      </c>
      <c r="D312" s="39" t="s">
        <v>4863</v>
      </c>
      <c r="E312" s="39" t="s">
        <v>2089</v>
      </c>
      <c r="F312" s="39" t="s">
        <v>4495</v>
      </c>
      <c r="G312" s="39" t="s">
        <v>4495</v>
      </c>
      <c r="H312" s="92">
        <v>685</v>
      </c>
      <c r="I312" s="62">
        <v>45107</v>
      </c>
      <c r="J312" s="62">
        <v>45127</v>
      </c>
      <c r="K312" s="92">
        <v>685</v>
      </c>
    </row>
    <row r="313" spans="1:11" ht="28.5">
      <c r="A313" s="39" t="s">
        <v>4864</v>
      </c>
      <c r="B313" s="39" t="s">
        <v>4297</v>
      </c>
      <c r="C313" s="39" t="s">
        <v>4298</v>
      </c>
      <c r="D313" s="39" t="s">
        <v>4865</v>
      </c>
      <c r="E313" s="39" t="s">
        <v>2089</v>
      </c>
      <c r="F313" s="39" t="s">
        <v>4866</v>
      </c>
      <c r="G313" s="39" t="s">
        <v>4866</v>
      </c>
      <c r="H313" s="92">
        <v>600</v>
      </c>
      <c r="I313" s="62">
        <v>45107</v>
      </c>
      <c r="J313" s="62">
        <v>45125</v>
      </c>
      <c r="K313" s="92">
        <v>600</v>
      </c>
    </row>
    <row r="314" spans="1:11" ht="28.5">
      <c r="A314" s="39" t="s">
        <v>4867</v>
      </c>
      <c r="B314" s="39" t="s">
        <v>4297</v>
      </c>
      <c r="C314" s="39" t="s">
        <v>4298</v>
      </c>
      <c r="D314" s="39" t="s">
        <v>4868</v>
      </c>
      <c r="E314" s="39" t="s">
        <v>2089</v>
      </c>
      <c r="F314" s="39" t="s">
        <v>4820</v>
      </c>
      <c r="G314" s="39" t="s">
        <v>4820</v>
      </c>
      <c r="H314" s="92">
        <v>162.5</v>
      </c>
      <c r="I314" s="62">
        <v>45126</v>
      </c>
      <c r="J314" s="62">
        <v>45146</v>
      </c>
      <c r="K314" s="92">
        <v>162.5</v>
      </c>
    </row>
    <row r="315" spans="1:11" ht="28.5">
      <c r="A315" s="39" t="s">
        <v>4869</v>
      </c>
      <c r="B315" s="39" t="s">
        <v>4297</v>
      </c>
      <c r="C315" s="39" t="s">
        <v>4298</v>
      </c>
      <c r="D315" s="39" t="s">
        <v>4870</v>
      </c>
      <c r="E315" s="39" t="s">
        <v>2089</v>
      </c>
      <c r="F315" s="39" t="s">
        <v>4512</v>
      </c>
      <c r="G315" s="39" t="s">
        <v>4512</v>
      </c>
      <c r="H315" s="92">
        <v>158.5</v>
      </c>
      <c r="I315" s="62">
        <v>45230</v>
      </c>
      <c r="J315" s="62">
        <v>45245</v>
      </c>
      <c r="K315" s="92">
        <v>158.5</v>
      </c>
    </row>
    <row r="316" spans="1:11" ht="28.5">
      <c r="A316" s="39" t="s">
        <v>4871</v>
      </c>
      <c r="B316" s="39" t="s">
        <v>4297</v>
      </c>
      <c r="C316" s="39" t="s">
        <v>4298</v>
      </c>
      <c r="D316" s="39" t="s">
        <v>4872</v>
      </c>
      <c r="E316" s="39" t="s">
        <v>2089</v>
      </c>
      <c r="F316" s="39" t="s">
        <v>4523</v>
      </c>
      <c r="G316" s="39" t="s">
        <v>4523</v>
      </c>
      <c r="H316" s="92">
        <v>3002</v>
      </c>
      <c r="I316" s="62">
        <v>45275</v>
      </c>
      <c r="J316" s="62">
        <v>45290</v>
      </c>
      <c r="K316" s="92">
        <v>3002</v>
      </c>
    </row>
    <row r="317" spans="1:11" ht="28.5">
      <c r="A317" s="39" t="s">
        <v>4873</v>
      </c>
      <c r="B317" s="39" t="s">
        <v>4297</v>
      </c>
      <c r="C317" s="39" t="s">
        <v>4298</v>
      </c>
      <c r="D317" s="39" t="s">
        <v>4874</v>
      </c>
      <c r="E317" s="39" t="s">
        <v>2089</v>
      </c>
      <c r="F317" s="39" t="s">
        <v>4495</v>
      </c>
      <c r="G317" s="39" t="s">
        <v>4495</v>
      </c>
      <c r="H317" s="92">
        <v>590</v>
      </c>
      <c r="I317" s="62">
        <v>45275</v>
      </c>
      <c r="J317" s="62">
        <v>45278</v>
      </c>
      <c r="K317" s="92">
        <v>590</v>
      </c>
    </row>
    <row r="318" spans="1:11" ht="28.5">
      <c r="A318" s="39" t="s">
        <v>4875</v>
      </c>
      <c r="B318" s="39" t="s">
        <v>4297</v>
      </c>
      <c r="C318" s="39" t="s">
        <v>4298</v>
      </c>
      <c r="D318" s="39" t="s">
        <v>785</v>
      </c>
      <c r="E318" s="39" t="s">
        <v>2089</v>
      </c>
      <c r="F318" s="39" t="s">
        <v>4495</v>
      </c>
      <c r="G318" s="39" t="s">
        <v>4495</v>
      </c>
      <c r="H318" s="92">
        <v>2303.29</v>
      </c>
      <c r="I318" s="62">
        <v>45289</v>
      </c>
      <c r="J318" s="62">
        <v>45290</v>
      </c>
      <c r="K318" s="92">
        <v>2303.29</v>
      </c>
    </row>
    <row r="319" spans="1:11" ht="28.5">
      <c r="A319" s="39" t="s">
        <v>4876</v>
      </c>
      <c r="B319" s="39" t="s">
        <v>4297</v>
      </c>
      <c r="C319" s="39" t="s">
        <v>4298</v>
      </c>
      <c r="D319" s="39" t="s">
        <v>4877</v>
      </c>
      <c r="E319" s="39" t="s">
        <v>2089</v>
      </c>
      <c r="F319" s="39" t="s">
        <v>4878</v>
      </c>
      <c r="G319" s="39" t="s">
        <v>4878</v>
      </c>
      <c r="H319" s="92">
        <v>376.22950819672133</v>
      </c>
      <c r="I319" s="62">
        <v>44980</v>
      </c>
      <c r="J319" s="62">
        <v>44990</v>
      </c>
      <c r="K319" s="92">
        <v>376.22950819672133</v>
      </c>
    </row>
    <row r="320" spans="1:11" ht="42.75">
      <c r="A320" s="39" t="s">
        <v>4879</v>
      </c>
      <c r="B320" s="39" t="s">
        <v>4297</v>
      </c>
      <c r="C320" s="39" t="s">
        <v>4298</v>
      </c>
      <c r="D320" s="39" t="s">
        <v>4880</v>
      </c>
      <c r="E320" s="39" t="s">
        <v>4339</v>
      </c>
      <c r="F320" s="39" t="s">
        <v>4881</v>
      </c>
      <c r="G320" s="39" t="s">
        <v>4881</v>
      </c>
      <c r="H320" s="92">
        <v>7125</v>
      </c>
      <c r="I320" s="62">
        <v>45043</v>
      </c>
      <c r="J320" s="62">
        <v>45059</v>
      </c>
      <c r="K320" s="92">
        <v>7125</v>
      </c>
    </row>
    <row r="321" spans="1:11" ht="42.75">
      <c r="A321" s="39" t="s">
        <v>4879</v>
      </c>
      <c r="B321" s="39" t="s">
        <v>4297</v>
      </c>
      <c r="C321" s="39" t="s">
        <v>4298</v>
      </c>
      <c r="D321" s="39" t="s">
        <v>4880</v>
      </c>
      <c r="E321" s="39" t="s">
        <v>4339</v>
      </c>
      <c r="F321" s="39" t="s">
        <v>4495</v>
      </c>
      <c r="G321" s="39">
        <v>0</v>
      </c>
      <c r="H321" s="92">
        <v>0</v>
      </c>
      <c r="I321" s="62">
        <v>45043</v>
      </c>
      <c r="J321" s="62">
        <v>45059</v>
      </c>
      <c r="K321" s="92">
        <v>0</v>
      </c>
    </row>
    <row r="322" spans="1:11" ht="42.75">
      <c r="A322" s="39" t="s">
        <v>4879</v>
      </c>
      <c r="B322" s="39" t="s">
        <v>4297</v>
      </c>
      <c r="C322" s="39" t="s">
        <v>4298</v>
      </c>
      <c r="D322" s="39" t="s">
        <v>4880</v>
      </c>
      <c r="E322" s="39" t="s">
        <v>4339</v>
      </c>
      <c r="F322" s="39" t="s">
        <v>4882</v>
      </c>
      <c r="G322" s="39">
        <v>0</v>
      </c>
      <c r="H322" s="92">
        <v>0</v>
      </c>
      <c r="I322" s="62">
        <v>45043</v>
      </c>
      <c r="J322" s="62">
        <v>45059</v>
      </c>
      <c r="K322" s="92">
        <v>0</v>
      </c>
    </row>
    <row r="323" spans="1:11" ht="42.75">
      <c r="A323" s="39" t="s">
        <v>4879</v>
      </c>
      <c r="B323" s="39" t="s">
        <v>4297</v>
      </c>
      <c r="C323" s="39" t="s">
        <v>4298</v>
      </c>
      <c r="D323" s="39" t="s">
        <v>4880</v>
      </c>
      <c r="E323" s="39" t="s">
        <v>4339</v>
      </c>
      <c r="F323" s="39" t="s">
        <v>4883</v>
      </c>
      <c r="G323" s="39">
        <v>0</v>
      </c>
      <c r="H323" s="92">
        <v>0</v>
      </c>
      <c r="I323" s="62">
        <v>45043</v>
      </c>
      <c r="J323" s="62">
        <v>45059</v>
      </c>
      <c r="K323" s="92">
        <v>0</v>
      </c>
    </row>
    <row r="324" spans="1:11" ht="42.75">
      <c r="A324" s="39" t="s">
        <v>4879</v>
      </c>
      <c r="B324" s="39" t="s">
        <v>4297</v>
      </c>
      <c r="C324" s="39" t="s">
        <v>4298</v>
      </c>
      <c r="D324" s="39" t="s">
        <v>4880</v>
      </c>
      <c r="E324" s="39" t="s">
        <v>4339</v>
      </c>
      <c r="F324" s="39" t="s">
        <v>4884</v>
      </c>
      <c r="G324" s="39">
        <v>0</v>
      </c>
      <c r="H324" s="92">
        <v>0</v>
      </c>
      <c r="I324" s="62">
        <v>45043</v>
      </c>
      <c r="J324" s="62">
        <v>45059</v>
      </c>
      <c r="K324" s="92">
        <v>0</v>
      </c>
    </row>
    <row r="325" spans="1:11" ht="42.75">
      <c r="A325" s="39" t="s">
        <v>4879</v>
      </c>
      <c r="B325" s="39" t="s">
        <v>4297</v>
      </c>
      <c r="C325" s="39" t="s">
        <v>4298</v>
      </c>
      <c r="D325" s="39" t="s">
        <v>4880</v>
      </c>
      <c r="E325" s="39" t="s">
        <v>4339</v>
      </c>
      <c r="F325" s="39" t="s">
        <v>4885</v>
      </c>
      <c r="G325" s="39">
        <v>0</v>
      </c>
      <c r="H325" s="92">
        <v>0</v>
      </c>
      <c r="I325" s="62">
        <v>45043</v>
      </c>
      <c r="J325" s="62">
        <v>45059</v>
      </c>
      <c r="K325" s="92">
        <v>0</v>
      </c>
    </row>
    <row r="326" spans="1:11" ht="42.75">
      <c r="A326" s="39" t="s">
        <v>4879</v>
      </c>
      <c r="B326" s="39" t="s">
        <v>4297</v>
      </c>
      <c r="C326" s="39" t="s">
        <v>4298</v>
      </c>
      <c r="D326" s="39" t="s">
        <v>4880</v>
      </c>
      <c r="E326" s="39" t="s">
        <v>4339</v>
      </c>
      <c r="F326" s="39" t="s">
        <v>4886</v>
      </c>
      <c r="G326" s="39">
        <v>0</v>
      </c>
      <c r="H326" s="92">
        <v>0</v>
      </c>
      <c r="I326" s="62">
        <v>45043</v>
      </c>
      <c r="J326" s="62">
        <v>45059</v>
      </c>
      <c r="K326" s="92">
        <v>0</v>
      </c>
    </row>
    <row r="327" spans="1:11" ht="42.75">
      <c r="A327" s="39" t="s">
        <v>4879</v>
      </c>
      <c r="B327" s="39" t="s">
        <v>4297</v>
      </c>
      <c r="C327" s="39" t="s">
        <v>4298</v>
      </c>
      <c r="D327" s="39" t="s">
        <v>4880</v>
      </c>
      <c r="E327" s="39" t="s">
        <v>4339</v>
      </c>
      <c r="F327" s="39" t="s">
        <v>4887</v>
      </c>
      <c r="G327" s="39">
        <v>0</v>
      </c>
      <c r="H327" s="92">
        <v>0</v>
      </c>
      <c r="I327" s="62">
        <v>45043</v>
      </c>
      <c r="J327" s="62">
        <v>45059</v>
      </c>
      <c r="K327" s="92">
        <v>0</v>
      </c>
    </row>
    <row r="328" spans="1:11" ht="42.75">
      <c r="A328" s="39" t="s">
        <v>4879</v>
      </c>
      <c r="B328" s="39" t="s">
        <v>4297</v>
      </c>
      <c r="C328" s="39" t="s">
        <v>4298</v>
      </c>
      <c r="D328" s="39" t="s">
        <v>4880</v>
      </c>
      <c r="E328" s="39" t="s">
        <v>4339</v>
      </c>
      <c r="F328" s="39" t="s">
        <v>4888</v>
      </c>
      <c r="G328" s="39">
        <v>0</v>
      </c>
      <c r="H328" s="92">
        <v>0</v>
      </c>
      <c r="I328" s="62">
        <v>45043</v>
      </c>
      <c r="J328" s="62">
        <v>45059</v>
      </c>
      <c r="K328" s="92">
        <v>0</v>
      </c>
    </row>
    <row r="329" spans="1:11" ht="42.75">
      <c r="A329" s="39" t="s">
        <v>4879</v>
      </c>
      <c r="B329" s="39" t="s">
        <v>4297</v>
      </c>
      <c r="C329" s="39" t="s">
        <v>4298</v>
      </c>
      <c r="D329" s="39" t="s">
        <v>4880</v>
      </c>
      <c r="E329" s="39" t="s">
        <v>4339</v>
      </c>
      <c r="F329" s="39" t="s">
        <v>4756</v>
      </c>
      <c r="G329" s="39">
        <v>0</v>
      </c>
      <c r="H329" s="92">
        <v>0</v>
      </c>
      <c r="I329" s="62">
        <v>45043</v>
      </c>
      <c r="J329" s="62">
        <v>45059</v>
      </c>
      <c r="K329" s="92">
        <v>0</v>
      </c>
    </row>
    <row r="330" spans="1:11" ht="42.75">
      <c r="A330" s="39" t="s">
        <v>4879</v>
      </c>
      <c r="B330" s="39" t="s">
        <v>4297</v>
      </c>
      <c r="C330" s="39" t="s">
        <v>4298</v>
      </c>
      <c r="D330" s="39" t="s">
        <v>4880</v>
      </c>
      <c r="E330" s="39" t="s">
        <v>4339</v>
      </c>
      <c r="F330" s="39" t="s">
        <v>4889</v>
      </c>
      <c r="G330" s="39">
        <v>0</v>
      </c>
      <c r="H330" s="92">
        <v>0</v>
      </c>
      <c r="I330" s="62">
        <v>45043</v>
      </c>
      <c r="J330" s="62">
        <v>45059</v>
      </c>
      <c r="K330" s="92">
        <v>0</v>
      </c>
    </row>
    <row r="331" spans="1:11" ht="42.75">
      <c r="A331" s="39" t="s">
        <v>4879</v>
      </c>
      <c r="B331" s="39" t="s">
        <v>4297</v>
      </c>
      <c r="C331" s="39" t="s">
        <v>4298</v>
      </c>
      <c r="D331" s="39" t="s">
        <v>4880</v>
      </c>
      <c r="E331" s="39" t="s">
        <v>4339</v>
      </c>
      <c r="F331" s="39" t="s">
        <v>4890</v>
      </c>
      <c r="G331" s="39">
        <v>0</v>
      </c>
      <c r="H331" s="92">
        <v>0</v>
      </c>
      <c r="I331" s="62">
        <v>45043</v>
      </c>
      <c r="J331" s="62">
        <v>45059</v>
      </c>
      <c r="K331" s="92">
        <v>0</v>
      </c>
    </row>
    <row r="332" spans="1:11" ht="42.75">
      <c r="A332" s="39" t="s">
        <v>4879</v>
      </c>
      <c r="B332" s="39" t="s">
        <v>4297</v>
      </c>
      <c r="C332" s="39" t="s">
        <v>4298</v>
      </c>
      <c r="D332" s="39" t="s">
        <v>4880</v>
      </c>
      <c r="E332" s="39" t="s">
        <v>4339</v>
      </c>
      <c r="F332" s="39" t="s">
        <v>4891</v>
      </c>
      <c r="G332" s="39">
        <v>0</v>
      </c>
      <c r="H332" s="92">
        <v>0</v>
      </c>
      <c r="I332" s="62">
        <v>45043</v>
      </c>
      <c r="J332" s="62">
        <v>45059</v>
      </c>
      <c r="K332" s="92">
        <v>0</v>
      </c>
    </row>
    <row r="333" spans="1:11" ht="42.75">
      <c r="A333" s="39" t="s">
        <v>4879</v>
      </c>
      <c r="B333" s="39" t="s">
        <v>4297</v>
      </c>
      <c r="C333" s="39" t="s">
        <v>4298</v>
      </c>
      <c r="D333" s="39" t="s">
        <v>4880</v>
      </c>
      <c r="E333" s="39" t="s">
        <v>4339</v>
      </c>
      <c r="F333" s="39" t="s">
        <v>4892</v>
      </c>
      <c r="G333" s="39">
        <v>0</v>
      </c>
      <c r="H333" s="92">
        <v>0</v>
      </c>
      <c r="I333" s="62">
        <v>45043</v>
      </c>
      <c r="J333" s="62">
        <v>45059</v>
      </c>
      <c r="K333" s="92">
        <v>0</v>
      </c>
    </row>
    <row r="334" spans="1:11" ht="42.75">
      <c r="A334" s="39" t="s">
        <v>4879</v>
      </c>
      <c r="B334" s="39" t="s">
        <v>4297</v>
      </c>
      <c r="C334" s="39" t="s">
        <v>4298</v>
      </c>
      <c r="D334" s="39" t="s">
        <v>4880</v>
      </c>
      <c r="E334" s="39" t="s">
        <v>4339</v>
      </c>
      <c r="F334" s="39" t="s">
        <v>4893</v>
      </c>
      <c r="G334" s="39">
        <v>0</v>
      </c>
      <c r="H334" s="92">
        <v>0</v>
      </c>
      <c r="I334" s="62">
        <v>45043</v>
      </c>
      <c r="J334" s="62">
        <v>45059</v>
      </c>
      <c r="K334" s="92">
        <v>0</v>
      </c>
    </row>
    <row r="335" spans="1:11" ht="42.75">
      <c r="A335" s="39" t="s">
        <v>4879</v>
      </c>
      <c r="B335" s="39" t="s">
        <v>4297</v>
      </c>
      <c r="C335" s="39" t="s">
        <v>4298</v>
      </c>
      <c r="D335" s="39" t="s">
        <v>4880</v>
      </c>
      <c r="E335" s="39" t="s">
        <v>4339</v>
      </c>
      <c r="F335" s="39" t="s">
        <v>4894</v>
      </c>
      <c r="G335" s="39">
        <v>0</v>
      </c>
      <c r="H335" s="92">
        <v>0</v>
      </c>
      <c r="I335" s="62">
        <v>45043</v>
      </c>
      <c r="J335" s="62">
        <v>45059</v>
      </c>
      <c r="K335" s="92">
        <v>0</v>
      </c>
    </row>
    <row r="336" spans="1:11" ht="42.75">
      <c r="A336" s="39" t="s">
        <v>4879</v>
      </c>
      <c r="B336" s="39" t="s">
        <v>4297</v>
      </c>
      <c r="C336" s="39" t="s">
        <v>4298</v>
      </c>
      <c r="D336" s="39" t="s">
        <v>4880</v>
      </c>
      <c r="E336" s="39" t="s">
        <v>4339</v>
      </c>
      <c r="F336" s="39" t="s">
        <v>4895</v>
      </c>
      <c r="G336" s="39">
        <v>0</v>
      </c>
      <c r="H336" s="92">
        <v>0</v>
      </c>
      <c r="I336" s="62">
        <v>45043</v>
      </c>
      <c r="J336" s="62">
        <v>45059</v>
      </c>
      <c r="K336" s="92">
        <v>0</v>
      </c>
    </row>
    <row r="337" spans="1:11" ht="42.75">
      <c r="A337" s="39" t="s">
        <v>4879</v>
      </c>
      <c r="B337" s="39" t="s">
        <v>4297</v>
      </c>
      <c r="C337" s="39" t="s">
        <v>4298</v>
      </c>
      <c r="D337" s="39" t="s">
        <v>4880</v>
      </c>
      <c r="E337" s="39" t="s">
        <v>4339</v>
      </c>
      <c r="F337" s="39" t="s">
        <v>4896</v>
      </c>
      <c r="G337" s="39">
        <v>0</v>
      </c>
      <c r="H337" s="92">
        <v>0</v>
      </c>
      <c r="I337" s="62">
        <v>45043</v>
      </c>
      <c r="J337" s="62">
        <v>45059</v>
      </c>
      <c r="K337" s="92">
        <v>0</v>
      </c>
    </row>
    <row r="338" spans="1:11" ht="42.75">
      <c r="A338" s="39" t="s">
        <v>4879</v>
      </c>
      <c r="B338" s="39" t="s">
        <v>4297</v>
      </c>
      <c r="C338" s="39" t="s">
        <v>4298</v>
      </c>
      <c r="D338" s="39" t="s">
        <v>4880</v>
      </c>
      <c r="E338" s="39" t="s">
        <v>4339</v>
      </c>
      <c r="F338" s="39" t="s">
        <v>4897</v>
      </c>
      <c r="G338" s="39">
        <v>0</v>
      </c>
      <c r="H338" s="92">
        <v>0</v>
      </c>
      <c r="I338" s="62">
        <v>45043</v>
      </c>
      <c r="J338" s="62">
        <v>45059</v>
      </c>
      <c r="K338" s="92">
        <v>0</v>
      </c>
    </row>
    <row r="339" spans="1:11" ht="42.75">
      <c r="A339" s="39" t="s">
        <v>4879</v>
      </c>
      <c r="B339" s="39" t="s">
        <v>4297</v>
      </c>
      <c r="C339" s="39" t="s">
        <v>4298</v>
      </c>
      <c r="D339" s="39" t="s">
        <v>4880</v>
      </c>
      <c r="E339" s="39" t="s">
        <v>4339</v>
      </c>
      <c r="F339" s="39" t="s">
        <v>4898</v>
      </c>
      <c r="G339" s="39">
        <v>0</v>
      </c>
      <c r="H339" s="92">
        <v>0</v>
      </c>
      <c r="I339" s="62">
        <v>45043</v>
      </c>
      <c r="J339" s="62">
        <v>45059</v>
      </c>
      <c r="K339" s="92">
        <v>0</v>
      </c>
    </row>
    <row r="340" spans="1:11" ht="28.5">
      <c r="A340" s="39" t="s">
        <v>4899</v>
      </c>
      <c r="B340" s="39" t="s">
        <v>4297</v>
      </c>
      <c r="C340" s="39" t="s">
        <v>4298</v>
      </c>
      <c r="D340" s="39" t="s">
        <v>4900</v>
      </c>
      <c r="E340" s="39" t="s">
        <v>2089</v>
      </c>
      <c r="F340" s="39" t="s">
        <v>4901</v>
      </c>
      <c r="G340" s="39" t="s">
        <v>4901</v>
      </c>
      <c r="H340" s="92">
        <v>662.12</v>
      </c>
      <c r="I340" s="62">
        <v>45070</v>
      </c>
      <c r="J340" s="62">
        <v>45097</v>
      </c>
      <c r="K340" s="92">
        <v>662.12</v>
      </c>
    </row>
    <row r="341" spans="1:11" ht="42.75">
      <c r="A341" s="39" t="s">
        <v>4902</v>
      </c>
      <c r="B341" s="39" t="s">
        <v>4297</v>
      </c>
      <c r="C341" s="39" t="s">
        <v>4298</v>
      </c>
      <c r="D341" s="39" t="s">
        <v>4903</v>
      </c>
      <c r="E341" s="39" t="s">
        <v>2089</v>
      </c>
      <c r="F341" s="39" t="s">
        <v>4881</v>
      </c>
      <c r="G341" s="39" t="s">
        <v>4881</v>
      </c>
      <c r="H341" s="92">
        <v>450</v>
      </c>
      <c r="I341" s="62">
        <v>45043</v>
      </c>
      <c r="J341" s="62">
        <v>45059</v>
      </c>
      <c r="K341" s="92">
        <v>450</v>
      </c>
    </row>
    <row r="342" spans="1:11" ht="28.5">
      <c r="A342" s="39" t="s">
        <v>4904</v>
      </c>
      <c r="B342" s="39" t="s">
        <v>4297</v>
      </c>
      <c r="C342" s="39" t="s">
        <v>4298</v>
      </c>
      <c r="D342" s="39" t="s">
        <v>4905</v>
      </c>
      <c r="E342" s="39" t="s">
        <v>2089</v>
      </c>
      <c r="F342" s="39" t="s">
        <v>4906</v>
      </c>
      <c r="G342" s="39" t="s">
        <v>4906</v>
      </c>
      <c r="H342" s="92">
        <v>409.5</v>
      </c>
      <c r="I342" s="62">
        <v>45078</v>
      </c>
      <c r="J342" s="62">
        <v>45105</v>
      </c>
      <c r="K342" s="92">
        <v>409.5</v>
      </c>
    </row>
    <row r="343" spans="1:11" ht="28.5">
      <c r="A343" s="39" t="s">
        <v>4907</v>
      </c>
      <c r="B343" s="39" t="s">
        <v>4297</v>
      </c>
      <c r="C343" s="39" t="s">
        <v>4298</v>
      </c>
      <c r="D343" s="39" t="s">
        <v>4908</v>
      </c>
      <c r="E343" s="39" t="s">
        <v>2089</v>
      </c>
      <c r="F343" s="39" t="s">
        <v>4909</v>
      </c>
      <c r="G343" s="39" t="s">
        <v>4909</v>
      </c>
      <c r="H343" s="92">
        <v>294.26</v>
      </c>
      <c r="I343" s="62">
        <v>45167</v>
      </c>
      <c r="J343" s="62">
        <v>45174</v>
      </c>
      <c r="K343" s="92">
        <v>294.26</v>
      </c>
    </row>
    <row r="344" spans="1:11" ht="28.5">
      <c r="A344" s="39" t="s">
        <v>4910</v>
      </c>
      <c r="B344" s="39" t="s">
        <v>4297</v>
      </c>
      <c r="C344" s="39" t="s">
        <v>4298</v>
      </c>
      <c r="D344" s="39" t="s">
        <v>4911</v>
      </c>
      <c r="E344" s="39" t="s">
        <v>2089</v>
      </c>
      <c r="F344" s="39" t="s">
        <v>4912</v>
      </c>
      <c r="G344" s="39" t="s">
        <v>4912</v>
      </c>
      <c r="H344" s="92">
        <v>312.7</v>
      </c>
      <c r="I344" s="62">
        <v>45161</v>
      </c>
      <c r="J344" s="62">
        <v>45184</v>
      </c>
      <c r="K344" s="92">
        <v>312.7</v>
      </c>
    </row>
    <row r="345" spans="1:11" ht="28.5">
      <c r="A345" s="39" t="s">
        <v>4913</v>
      </c>
      <c r="B345" s="39" t="s">
        <v>4297</v>
      </c>
      <c r="C345" s="39" t="s">
        <v>4298</v>
      </c>
      <c r="D345" s="39" t="s">
        <v>4914</v>
      </c>
      <c r="E345" s="39" t="s">
        <v>2089</v>
      </c>
      <c r="F345" s="39" t="s">
        <v>4915</v>
      </c>
      <c r="G345" s="39" t="s">
        <v>4915</v>
      </c>
      <c r="H345" s="92">
        <v>199.48</v>
      </c>
      <c r="I345" s="62">
        <v>45141</v>
      </c>
      <c r="J345" s="62">
        <v>45142</v>
      </c>
      <c r="K345" s="92">
        <v>199.48</v>
      </c>
    </row>
    <row r="346" spans="1:11" ht="28.5">
      <c r="A346" s="39" t="s">
        <v>4916</v>
      </c>
      <c r="B346" s="39" t="s">
        <v>4297</v>
      </c>
      <c r="C346" s="39" t="s">
        <v>4298</v>
      </c>
      <c r="D346" s="39" t="s">
        <v>4917</v>
      </c>
      <c r="E346" s="39" t="s">
        <v>2089</v>
      </c>
      <c r="F346" s="39" t="s">
        <v>4912</v>
      </c>
      <c r="G346" s="39" t="s">
        <v>4912</v>
      </c>
      <c r="H346" s="92">
        <v>196.5</v>
      </c>
      <c r="I346" s="62">
        <v>45239</v>
      </c>
      <c r="J346" s="62">
        <v>45247</v>
      </c>
      <c r="K346" s="92">
        <v>196.5</v>
      </c>
    </row>
    <row r="347" spans="1:11" ht="28.5">
      <c r="A347" s="39" t="s">
        <v>4918</v>
      </c>
      <c r="B347" s="39" t="s">
        <v>4297</v>
      </c>
      <c r="C347" s="39" t="s">
        <v>4298</v>
      </c>
      <c r="D347" s="39" t="s">
        <v>4919</v>
      </c>
      <c r="E347" s="39" t="s">
        <v>2089</v>
      </c>
      <c r="F347" s="39" t="s">
        <v>4920</v>
      </c>
      <c r="G347" s="39" t="s">
        <v>4920</v>
      </c>
      <c r="H347" s="92">
        <v>31.98</v>
      </c>
      <c r="I347" s="62">
        <v>45107</v>
      </c>
      <c r="J347" s="62">
        <v>45117</v>
      </c>
      <c r="K347" s="92">
        <v>31.98</v>
      </c>
    </row>
    <row r="348" spans="1:11" ht="28.5">
      <c r="A348" s="39" t="s">
        <v>4921</v>
      </c>
      <c r="B348" s="39" t="s">
        <v>4297</v>
      </c>
      <c r="C348" s="39" t="s">
        <v>4298</v>
      </c>
      <c r="D348" s="39" t="s">
        <v>4922</v>
      </c>
      <c r="E348" s="39" t="s">
        <v>2089</v>
      </c>
      <c r="F348" s="39" t="s">
        <v>4923</v>
      </c>
      <c r="G348" s="39" t="s">
        <v>4923</v>
      </c>
      <c r="H348" s="92">
        <v>300</v>
      </c>
      <c r="I348" s="62">
        <v>45107</v>
      </c>
      <c r="J348" s="62">
        <v>45122</v>
      </c>
      <c r="K348" s="92">
        <v>300</v>
      </c>
    </row>
    <row r="349" spans="1:11" ht="28.5">
      <c r="A349" s="39" t="s">
        <v>4924</v>
      </c>
      <c r="B349" s="39" t="s">
        <v>4297</v>
      </c>
      <c r="C349" s="39" t="s">
        <v>4298</v>
      </c>
      <c r="D349" s="39" t="s">
        <v>4925</v>
      </c>
      <c r="E349" s="39" t="s">
        <v>2089</v>
      </c>
      <c r="F349" s="39" t="s">
        <v>4920</v>
      </c>
      <c r="G349" s="39" t="s">
        <v>4920</v>
      </c>
      <c r="H349" s="92">
        <v>185.16</v>
      </c>
      <c r="I349" s="62">
        <v>45197</v>
      </c>
      <c r="J349" s="62">
        <v>45219</v>
      </c>
      <c r="K349" s="92">
        <v>185.16</v>
      </c>
    </row>
    <row r="350" spans="1:11" ht="28.5">
      <c r="A350" s="39" t="s">
        <v>4926</v>
      </c>
      <c r="B350" s="39" t="s">
        <v>4297</v>
      </c>
      <c r="C350" s="39" t="s">
        <v>4298</v>
      </c>
      <c r="D350" s="39" t="s">
        <v>4927</v>
      </c>
      <c r="E350" s="39" t="s">
        <v>2089</v>
      </c>
      <c r="F350" s="39" t="s">
        <v>4928</v>
      </c>
      <c r="G350" s="39" t="s">
        <v>4928</v>
      </c>
      <c r="H350" s="92">
        <v>353.57</v>
      </c>
      <c r="I350" s="62">
        <v>45237</v>
      </c>
      <c r="J350" s="62">
        <v>45237</v>
      </c>
      <c r="K350" s="92">
        <v>353.57</v>
      </c>
    </row>
    <row r="351" spans="1:11" ht="28.5">
      <c r="A351" s="39" t="s">
        <v>4929</v>
      </c>
      <c r="B351" s="39" t="s">
        <v>4297</v>
      </c>
      <c r="C351" s="39" t="s">
        <v>4298</v>
      </c>
      <c r="D351" s="39" t="s">
        <v>4930</v>
      </c>
      <c r="E351" s="39" t="s">
        <v>2089</v>
      </c>
      <c r="F351" s="39" t="s">
        <v>4931</v>
      </c>
      <c r="G351" s="39" t="s">
        <v>4931</v>
      </c>
      <c r="H351" s="92">
        <v>1300</v>
      </c>
      <c r="I351" s="62">
        <v>45237</v>
      </c>
      <c r="J351" s="62">
        <v>45258</v>
      </c>
      <c r="K351" s="92">
        <v>1300</v>
      </c>
    </row>
    <row r="352" spans="1:11" ht="28.5">
      <c r="A352" s="39" t="s">
        <v>4932</v>
      </c>
      <c r="B352" s="39" t="s">
        <v>4297</v>
      </c>
      <c r="C352" s="39" t="s">
        <v>4298</v>
      </c>
      <c r="D352" s="39" t="s">
        <v>4933</v>
      </c>
      <c r="E352" s="39" t="s">
        <v>2089</v>
      </c>
      <c r="F352" s="39" t="s">
        <v>4931</v>
      </c>
      <c r="G352" s="39" t="s">
        <v>4931</v>
      </c>
      <c r="H352" s="92">
        <v>760</v>
      </c>
      <c r="I352" s="62">
        <v>45275</v>
      </c>
      <c r="J352" s="62">
        <v>45291</v>
      </c>
      <c r="K352" s="92">
        <v>760</v>
      </c>
    </row>
    <row r="353" spans="1:11" ht="28.5">
      <c r="A353" s="39" t="s">
        <v>4934</v>
      </c>
      <c r="B353" s="39" t="s">
        <v>4297</v>
      </c>
      <c r="C353" s="39" t="s">
        <v>4298</v>
      </c>
      <c r="D353" s="39" t="s">
        <v>4935</v>
      </c>
      <c r="E353" s="39" t="s">
        <v>2089</v>
      </c>
      <c r="F353" s="39" t="s">
        <v>4923</v>
      </c>
      <c r="G353" s="39" t="s">
        <v>4923</v>
      </c>
      <c r="H353" s="92">
        <v>245</v>
      </c>
      <c r="I353" s="62">
        <v>45240</v>
      </c>
      <c r="J353" s="62">
        <v>45245</v>
      </c>
      <c r="K353" s="92">
        <v>245</v>
      </c>
    </row>
    <row r="354" spans="1:11" ht="28.5">
      <c r="A354" s="39" t="s">
        <v>4936</v>
      </c>
      <c r="B354" s="39" t="s">
        <v>4297</v>
      </c>
      <c r="C354" s="39" t="s">
        <v>4298</v>
      </c>
      <c r="D354" s="39" t="s">
        <v>4937</v>
      </c>
      <c r="E354" s="39" t="s">
        <v>2089</v>
      </c>
      <c r="F354" s="39" t="s">
        <v>4938</v>
      </c>
      <c r="G354" s="39" t="s">
        <v>4938</v>
      </c>
      <c r="H354" s="92">
        <v>190</v>
      </c>
      <c r="I354" s="62">
        <v>45251</v>
      </c>
      <c r="J354" s="62">
        <v>45255</v>
      </c>
      <c r="K354" s="92">
        <v>190</v>
      </c>
    </row>
    <row r="355" spans="1:11" ht="28.5">
      <c r="A355" s="39" t="s">
        <v>4939</v>
      </c>
      <c r="B355" s="39" t="s">
        <v>4297</v>
      </c>
      <c r="C355" s="39" t="s">
        <v>4298</v>
      </c>
      <c r="D355" s="39" t="s">
        <v>4940</v>
      </c>
      <c r="E355" s="39" t="s">
        <v>2089</v>
      </c>
      <c r="F355" s="39" t="s">
        <v>4941</v>
      </c>
      <c r="G355" s="39" t="s">
        <v>4941</v>
      </c>
      <c r="H355" s="92">
        <v>76.8</v>
      </c>
      <c r="I355" s="62">
        <v>44991</v>
      </c>
      <c r="J355" s="62">
        <v>45005</v>
      </c>
      <c r="K355" s="92">
        <v>76.8</v>
      </c>
    </row>
    <row r="356" spans="1:11" ht="28.5">
      <c r="A356" s="39" t="s">
        <v>4942</v>
      </c>
      <c r="B356" s="39" t="s">
        <v>4297</v>
      </c>
      <c r="C356" s="39" t="s">
        <v>4298</v>
      </c>
      <c r="D356" s="39" t="s">
        <v>4943</v>
      </c>
      <c r="E356" s="39" t="s">
        <v>2089</v>
      </c>
      <c r="F356" s="39" t="s">
        <v>4944</v>
      </c>
      <c r="G356" s="39" t="s">
        <v>4944</v>
      </c>
      <c r="H356" s="92">
        <v>300</v>
      </c>
      <c r="I356" s="62">
        <v>44992</v>
      </c>
      <c r="J356" s="62">
        <v>45007</v>
      </c>
      <c r="K356" s="92">
        <v>300</v>
      </c>
    </row>
    <row r="357" spans="1:11" ht="28.5">
      <c r="A357" s="39" t="s">
        <v>4945</v>
      </c>
      <c r="B357" s="39" t="s">
        <v>4297</v>
      </c>
      <c r="C357" s="39" t="s">
        <v>4298</v>
      </c>
      <c r="D357" s="39" t="s">
        <v>4946</v>
      </c>
      <c r="E357" s="39" t="s">
        <v>2089</v>
      </c>
      <c r="F357" s="39" t="s">
        <v>4947</v>
      </c>
      <c r="G357" s="39" t="s">
        <v>4947</v>
      </c>
      <c r="H357" s="92">
        <v>685.24</v>
      </c>
      <c r="I357" s="62">
        <v>45007</v>
      </c>
      <c r="J357" s="62">
        <v>45022</v>
      </c>
      <c r="K357" s="92">
        <v>685.24</v>
      </c>
    </row>
    <row r="358" spans="1:11" ht="28.5">
      <c r="A358" s="39" t="s">
        <v>4948</v>
      </c>
      <c r="B358" s="39" t="s">
        <v>4297</v>
      </c>
      <c r="C358" s="39" t="s">
        <v>4298</v>
      </c>
      <c r="D358" s="39" t="s">
        <v>4949</v>
      </c>
      <c r="E358" s="39" t="s">
        <v>2089</v>
      </c>
      <c r="F358" s="39" t="s">
        <v>4947</v>
      </c>
      <c r="G358" s="39" t="s">
        <v>4947</v>
      </c>
      <c r="H358" s="92">
        <v>388.78</v>
      </c>
      <c r="I358" s="62">
        <v>45007</v>
      </c>
      <c r="J358" s="62">
        <v>45016</v>
      </c>
      <c r="K358" s="92">
        <v>388.78</v>
      </c>
    </row>
    <row r="359" spans="1:11" ht="28.5">
      <c r="A359" s="39" t="s">
        <v>4939</v>
      </c>
      <c r="B359" s="39" t="s">
        <v>4297</v>
      </c>
      <c r="C359" s="39" t="s">
        <v>4298</v>
      </c>
      <c r="D359" s="39" t="s">
        <v>4950</v>
      </c>
      <c r="E359" s="39" t="s">
        <v>2089</v>
      </c>
      <c r="F359" s="39" t="s">
        <v>4941</v>
      </c>
      <c r="G359" s="39" t="s">
        <v>4941</v>
      </c>
      <c r="H359" s="92">
        <v>95</v>
      </c>
      <c r="I359" s="62">
        <v>44991</v>
      </c>
      <c r="J359" s="62">
        <v>45016</v>
      </c>
      <c r="K359" s="92">
        <v>95</v>
      </c>
    </row>
    <row r="360" spans="1:11" ht="28.5">
      <c r="A360" s="39" t="s">
        <v>4951</v>
      </c>
      <c r="B360" s="39" t="s">
        <v>4297</v>
      </c>
      <c r="C360" s="39" t="s">
        <v>4298</v>
      </c>
      <c r="D360" s="39" t="s">
        <v>4952</v>
      </c>
      <c r="E360" s="39" t="s">
        <v>2089</v>
      </c>
      <c r="F360" s="39" t="s">
        <v>4953</v>
      </c>
      <c r="G360" s="39" t="s">
        <v>4953</v>
      </c>
      <c r="H360" s="92">
        <v>899.99</v>
      </c>
      <c r="I360" s="62">
        <v>44927</v>
      </c>
      <c r="J360" s="62">
        <v>45016</v>
      </c>
      <c r="K360" s="92">
        <v>899.99</v>
      </c>
    </row>
    <row r="361" spans="1:11" ht="28.5">
      <c r="A361" s="39" t="s">
        <v>4954</v>
      </c>
      <c r="B361" s="39" t="s">
        <v>4297</v>
      </c>
      <c r="C361" s="39" t="s">
        <v>4298</v>
      </c>
      <c r="D361" s="39" t="s">
        <v>2084</v>
      </c>
      <c r="E361" s="39" t="s">
        <v>2089</v>
      </c>
      <c r="F361" s="39" t="s">
        <v>4955</v>
      </c>
      <c r="G361" s="39" t="s">
        <v>4955</v>
      </c>
      <c r="H361" s="92">
        <v>1150.4000000000001</v>
      </c>
      <c r="I361" s="62">
        <v>44927</v>
      </c>
      <c r="J361" s="62">
        <v>44957</v>
      </c>
      <c r="K361" s="92">
        <v>1150.4000000000001</v>
      </c>
    </row>
    <row r="362" spans="1:11" ht="28.5">
      <c r="A362" s="39" t="s">
        <v>4956</v>
      </c>
      <c r="B362" s="39" t="s">
        <v>4297</v>
      </c>
      <c r="C362" s="39" t="s">
        <v>4298</v>
      </c>
      <c r="D362" s="39" t="s">
        <v>2084</v>
      </c>
      <c r="E362" s="39" t="s">
        <v>2089</v>
      </c>
      <c r="F362" s="39" t="s">
        <v>4955</v>
      </c>
      <c r="G362" s="39" t="s">
        <v>4955</v>
      </c>
      <c r="H362" s="92">
        <v>1150.4000000000001</v>
      </c>
      <c r="I362" s="62">
        <v>45059</v>
      </c>
      <c r="J362" s="62">
        <v>45077</v>
      </c>
      <c r="K362" s="92">
        <v>1150.4000000000001</v>
      </c>
    </row>
    <row r="363" spans="1:11" ht="28.5">
      <c r="A363" s="39" t="s">
        <v>4957</v>
      </c>
      <c r="B363" s="39" t="s">
        <v>4297</v>
      </c>
      <c r="C363" s="39" t="s">
        <v>4298</v>
      </c>
      <c r="D363" s="39" t="s">
        <v>2084</v>
      </c>
      <c r="E363" s="39" t="s">
        <v>2089</v>
      </c>
      <c r="F363" s="39" t="s">
        <v>4958</v>
      </c>
      <c r="G363" s="39" t="s">
        <v>4958</v>
      </c>
      <c r="H363" s="92">
        <v>540.99</v>
      </c>
      <c r="I363" s="62">
        <v>45071</v>
      </c>
      <c r="J363" s="62">
        <v>45082</v>
      </c>
      <c r="K363" s="92">
        <v>540.99</v>
      </c>
    </row>
    <row r="364" spans="1:11" ht="28.5">
      <c r="A364" s="39" t="s">
        <v>4959</v>
      </c>
      <c r="B364" s="39" t="s">
        <v>4297</v>
      </c>
      <c r="C364" s="39" t="s">
        <v>4298</v>
      </c>
      <c r="D364" s="39" t="s">
        <v>2084</v>
      </c>
      <c r="E364" s="39" t="s">
        <v>2089</v>
      </c>
      <c r="F364" s="39" t="s">
        <v>4958</v>
      </c>
      <c r="G364" s="39" t="s">
        <v>4958</v>
      </c>
      <c r="H364" s="92">
        <v>344.28</v>
      </c>
      <c r="I364" s="62">
        <v>45071</v>
      </c>
      <c r="J364" s="62">
        <v>45092</v>
      </c>
      <c r="K364" s="92">
        <v>344.28</v>
      </c>
    </row>
    <row r="365" spans="1:11" ht="28.5">
      <c r="A365" s="39" t="s">
        <v>4960</v>
      </c>
      <c r="B365" s="39" t="s">
        <v>4297</v>
      </c>
      <c r="C365" s="39" t="s">
        <v>4298</v>
      </c>
      <c r="D365" s="39" t="s">
        <v>4961</v>
      </c>
      <c r="E365" s="39" t="s">
        <v>2089</v>
      </c>
      <c r="F365" s="39" t="s">
        <v>4962</v>
      </c>
      <c r="G365" s="39" t="s">
        <v>4962</v>
      </c>
      <c r="H365" s="92">
        <v>428.6</v>
      </c>
      <c r="I365" s="62">
        <v>45182</v>
      </c>
      <c r="J365" s="62">
        <v>45195</v>
      </c>
      <c r="K365" s="92">
        <v>428.6</v>
      </c>
    </row>
    <row r="366" spans="1:11" ht="28.5">
      <c r="A366" s="39" t="s">
        <v>4963</v>
      </c>
      <c r="B366" s="39" t="s">
        <v>4297</v>
      </c>
      <c r="C366" s="39" t="s">
        <v>4298</v>
      </c>
      <c r="D366" s="39" t="s">
        <v>4961</v>
      </c>
      <c r="E366" s="39" t="s">
        <v>2089</v>
      </c>
      <c r="F366" s="39" t="s">
        <v>4964</v>
      </c>
      <c r="G366" s="39" t="s">
        <v>4964</v>
      </c>
      <c r="H366" s="92">
        <v>620.79999999999995</v>
      </c>
      <c r="I366" s="62">
        <v>45182</v>
      </c>
      <c r="J366" s="62">
        <v>45195</v>
      </c>
      <c r="K366" s="92">
        <v>620.79999999999995</v>
      </c>
    </row>
    <row r="367" spans="1:11" ht="28.5">
      <c r="A367" s="39" t="s">
        <v>4965</v>
      </c>
      <c r="B367" s="39" t="s">
        <v>4297</v>
      </c>
      <c r="C367" s="39" t="s">
        <v>4298</v>
      </c>
      <c r="D367" s="39" t="s">
        <v>4950</v>
      </c>
      <c r="E367" s="39" t="s">
        <v>2089</v>
      </c>
      <c r="F367" s="39" t="s">
        <v>4966</v>
      </c>
      <c r="G367" s="39" t="s">
        <v>4966</v>
      </c>
      <c r="H367" s="92">
        <v>77</v>
      </c>
      <c r="I367" s="62">
        <v>45287</v>
      </c>
      <c r="J367" s="62">
        <v>45291</v>
      </c>
      <c r="K367" s="92">
        <v>77</v>
      </c>
    </row>
    <row r="368" spans="1:11" ht="28.5">
      <c r="A368" s="39" t="s">
        <v>4967</v>
      </c>
      <c r="B368" s="39" t="s">
        <v>4297</v>
      </c>
      <c r="C368" s="39" t="s">
        <v>4298</v>
      </c>
      <c r="D368" s="39" t="s">
        <v>4961</v>
      </c>
      <c r="E368" s="39" t="s">
        <v>2089</v>
      </c>
      <c r="F368" s="39" t="s">
        <v>4962</v>
      </c>
      <c r="G368" s="39" t="s">
        <v>4962</v>
      </c>
      <c r="H368" s="92">
        <v>273.06</v>
      </c>
      <c r="I368" s="62">
        <v>45195</v>
      </c>
      <c r="J368" s="62">
        <v>45199</v>
      </c>
      <c r="K368" s="92">
        <v>273.06</v>
      </c>
    </row>
    <row r="369" spans="1:11" ht="28.5">
      <c r="A369" s="39" t="s">
        <v>4968</v>
      </c>
      <c r="B369" s="39" t="s">
        <v>4297</v>
      </c>
      <c r="C369" s="39" t="s">
        <v>4298</v>
      </c>
      <c r="D369" s="39" t="s">
        <v>2084</v>
      </c>
      <c r="E369" s="39" t="s">
        <v>2089</v>
      </c>
      <c r="F369" s="39" t="s">
        <v>4958</v>
      </c>
      <c r="G369" s="39" t="s">
        <v>4958</v>
      </c>
      <c r="H369" s="92">
        <v>386.92</v>
      </c>
      <c r="I369" s="62">
        <v>45238</v>
      </c>
      <c r="J369" s="62">
        <v>45250</v>
      </c>
      <c r="K369" s="92">
        <v>386.92</v>
      </c>
    </row>
    <row r="370" spans="1:11" ht="28.5">
      <c r="A370" s="39" t="s">
        <v>4969</v>
      </c>
      <c r="B370" s="39" t="s">
        <v>4297</v>
      </c>
      <c r="C370" s="39" t="s">
        <v>4298</v>
      </c>
      <c r="D370" s="39" t="s">
        <v>4970</v>
      </c>
      <c r="E370" s="39" t="s">
        <v>2089</v>
      </c>
      <c r="F370" s="39" t="s">
        <v>4962</v>
      </c>
      <c r="G370" s="39" t="s">
        <v>4962</v>
      </c>
      <c r="H370" s="92">
        <v>507.34</v>
      </c>
      <c r="I370" s="62">
        <v>45229</v>
      </c>
      <c r="J370" s="62">
        <v>45240</v>
      </c>
      <c r="K370" s="92">
        <v>507.34</v>
      </c>
    </row>
    <row r="371" spans="1:11" ht="28.5">
      <c r="A371" s="39" t="s">
        <v>4971</v>
      </c>
      <c r="B371" s="39" t="s">
        <v>4297</v>
      </c>
      <c r="C371" s="39" t="s">
        <v>4298</v>
      </c>
      <c r="D371" s="39" t="s">
        <v>4972</v>
      </c>
      <c r="E371" s="39" t="s">
        <v>2089</v>
      </c>
      <c r="F371" s="39" t="s">
        <v>4973</v>
      </c>
      <c r="G371" s="39" t="s">
        <v>4973</v>
      </c>
      <c r="H371" s="92">
        <v>182</v>
      </c>
      <c r="I371" s="62">
        <v>44956</v>
      </c>
      <c r="J371" s="62">
        <v>44962</v>
      </c>
      <c r="K371" s="92">
        <v>182</v>
      </c>
    </row>
    <row r="372" spans="1:11" ht="28.5">
      <c r="A372" s="39" t="s">
        <v>4974</v>
      </c>
      <c r="B372" s="39" t="s">
        <v>4297</v>
      </c>
      <c r="C372" s="39" t="s">
        <v>4298</v>
      </c>
      <c r="D372" s="39" t="s">
        <v>4975</v>
      </c>
      <c r="E372" s="39" t="s">
        <v>2089</v>
      </c>
      <c r="F372" s="39" t="s">
        <v>4976</v>
      </c>
      <c r="G372" s="39" t="s">
        <v>4976</v>
      </c>
      <c r="H372" s="92">
        <v>2876.77</v>
      </c>
      <c r="I372" s="62">
        <v>44927</v>
      </c>
      <c r="J372" s="62">
        <v>44957</v>
      </c>
      <c r="K372" s="92">
        <v>2876.77</v>
      </c>
    </row>
    <row r="373" spans="1:11" ht="28.5">
      <c r="A373" s="39" t="s">
        <v>4974</v>
      </c>
      <c r="B373" s="39" t="s">
        <v>4297</v>
      </c>
      <c r="C373" s="39" t="s">
        <v>4298</v>
      </c>
      <c r="D373" s="39" t="s">
        <v>4977</v>
      </c>
      <c r="E373" s="39" t="s">
        <v>2089</v>
      </c>
      <c r="F373" s="39" t="s">
        <v>4976</v>
      </c>
      <c r="G373" s="39" t="s">
        <v>4976</v>
      </c>
      <c r="H373" s="92">
        <v>2892.75</v>
      </c>
      <c r="I373" s="62">
        <v>44958</v>
      </c>
      <c r="J373" s="62">
        <v>44985</v>
      </c>
      <c r="K373" s="92">
        <v>2892.75</v>
      </c>
    </row>
    <row r="374" spans="1:11" ht="28.5">
      <c r="A374" s="39" t="s">
        <v>4974</v>
      </c>
      <c r="B374" s="39" t="s">
        <v>4297</v>
      </c>
      <c r="C374" s="39" t="s">
        <v>4298</v>
      </c>
      <c r="D374" s="39" t="s">
        <v>4978</v>
      </c>
      <c r="E374" s="39" t="s">
        <v>2089</v>
      </c>
      <c r="F374" s="39" t="s">
        <v>4976</v>
      </c>
      <c r="G374" s="39" t="s">
        <v>4976</v>
      </c>
      <c r="H374" s="92">
        <v>3675.51</v>
      </c>
      <c r="I374" s="62">
        <v>44986</v>
      </c>
      <c r="J374" s="62">
        <v>45016</v>
      </c>
      <c r="K374" s="92">
        <v>3675.51</v>
      </c>
    </row>
    <row r="375" spans="1:11" ht="28.5">
      <c r="A375" s="39" t="s">
        <v>4974</v>
      </c>
      <c r="B375" s="39" t="s">
        <v>4297</v>
      </c>
      <c r="C375" s="39" t="s">
        <v>4298</v>
      </c>
      <c r="D375" s="39" t="s">
        <v>4979</v>
      </c>
      <c r="E375" s="39" t="s">
        <v>2089</v>
      </c>
      <c r="F375" s="39" t="s">
        <v>4976</v>
      </c>
      <c r="G375" s="39" t="s">
        <v>4976</v>
      </c>
      <c r="H375" s="92">
        <v>2430.9299999999998</v>
      </c>
      <c r="I375" s="62">
        <v>45017</v>
      </c>
      <c r="J375" s="62">
        <v>45046</v>
      </c>
      <c r="K375" s="92">
        <v>2430.9299999999998</v>
      </c>
    </row>
    <row r="376" spans="1:11" ht="28.5">
      <c r="A376" s="39" t="s">
        <v>4974</v>
      </c>
      <c r="B376" s="39" t="s">
        <v>4297</v>
      </c>
      <c r="C376" s="39" t="s">
        <v>4298</v>
      </c>
      <c r="D376" s="39" t="s">
        <v>4980</v>
      </c>
      <c r="E376" s="39" t="s">
        <v>2089</v>
      </c>
      <c r="F376" s="39" t="s">
        <v>4976</v>
      </c>
      <c r="G376" s="39" t="s">
        <v>4976</v>
      </c>
      <c r="H376" s="92">
        <v>2592.19</v>
      </c>
      <c r="I376" s="62">
        <v>45047</v>
      </c>
      <c r="J376" s="62">
        <v>45077</v>
      </c>
      <c r="K376" s="92">
        <v>2592.19</v>
      </c>
    </row>
    <row r="377" spans="1:11" ht="28.5">
      <c r="A377" s="39" t="s">
        <v>4974</v>
      </c>
      <c r="B377" s="39" t="s">
        <v>4297</v>
      </c>
      <c r="C377" s="39" t="s">
        <v>4298</v>
      </c>
      <c r="D377" s="39" t="s">
        <v>4981</v>
      </c>
      <c r="E377" s="39" t="s">
        <v>2089</v>
      </c>
      <c r="F377" s="39" t="s">
        <v>4976</v>
      </c>
      <c r="G377" s="39" t="s">
        <v>4976</v>
      </c>
      <c r="H377" s="92">
        <v>2624.45</v>
      </c>
      <c r="I377" s="62">
        <v>45078</v>
      </c>
      <c r="J377" s="62">
        <v>45107</v>
      </c>
      <c r="K377" s="92">
        <v>2624.45</v>
      </c>
    </row>
    <row r="378" spans="1:11" ht="28.5">
      <c r="A378" s="39" t="s">
        <v>4974</v>
      </c>
      <c r="B378" s="39" t="s">
        <v>4297</v>
      </c>
      <c r="C378" s="39" t="s">
        <v>4298</v>
      </c>
      <c r="D378" s="39" t="s">
        <v>4982</v>
      </c>
      <c r="E378" s="39" t="s">
        <v>2089</v>
      </c>
      <c r="F378" s="39" t="s">
        <v>4976</v>
      </c>
      <c r="G378" s="39" t="s">
        <v>4976</v>
      </c>
      <c r="H378" s="92">
        <v>2022.23</v>
      </c>
      <c r="I378" s="62">
        <v>45108</v>
      </c>
      <c r="J378" s="62">
        <v>45138</v>
      </c>
      <c r="K378" s="92">
        <v>2022.23</v>
      </c>
    </row>
    <row r="379" spans="1:11" ht="28.5">
      <c r="A379" s="39" t="s">
        <v>4974</v>
      </c>
      <c r="B379" s="39" t="s">
        <v>4297</v>
      </c>
      <c r="C379" s="39" t="s">
        <v>4298</v>
      </c>
      <c r="D379" s="39" t="s">
        <v>4983</v>
      </c>
      <c r="E379" s="39" t="s">
        <v>2089</v>
      </c>
      <c r="F379" s="39" t="s">
        <v>4976</v>
      </c>
      <c r="G379" s="39" t="s">
        <v>4976</v>
      </c>
      <c r="H379" s="92">
        <v>2524.35</v>
      </c>
      <c r="I379" s="62">
        <v>45139</v>
      </c>
      <c r="J379" s="62">
        <v>45169</v>
      </c>
      <c r="K379" s="92">
        <v>2524.35</v>
      </c>
    </row>
    <row r="380" spans="1:11" ht="28.5">
      <c r="A380" s="39" t="s">
        <v>4974</v>
      </c>
      <c r="B380" s="39" t="s">
        <v>4297</v>
      </c>
      <c r="C380" s="39" t="s">
        <v>4298</v>
      </c>
      <c r="D380" s="39" t="s">
        <v>4984</v>
      </c>
      <c r="E380" s="39" t="s">
        <v>2089</v>
      </c>
      <c r="F380" s="39" t="s">
        <v>4976</v>
      </c>
      <c r="G380" s="39" t="s">
        <v>4976</v>
      </c>
      <c r="H380" s="92">
        <v>2505.12</v>
      </c>
      <c r="I380" s="62">
        <v>45170</v>
      </c>
      <c r="J380" s="62">
        <v>45199</v>
      </c>
      <c r="K380" s="92">
        <v>2505.12</v>
      </c>
    </row>
    <row r="381" spans="1:11" ht="28.5">
      <c r="A381" s="39" t="s">
        <v>4974</v>
      </c>
      <c r="B381" s="39" t="s">
        <v>4297</v>
      </c>
      <c r="C381" s="39" t="s">
        <v>4298</v>
      </c>
      <c r="D381" s="39" t="s">
        <v>4985</v>
      </c>
      <c r="E381" s="39" t="s">
        <v>2089</v>
      </c>
      <c r="F381" s="39" t="s">
        <v>4976</v>
      </c>
      <c r="G381" s="39" t="s">
        <v>4976</v>
      </c>
      <c r="H381" s="92">
        <v>2132.84</v>
      </c>
      <c r="I381" s="62">
        <v>45200</v>
      </c>
      <c r="J381" s="62">
        <v>45230</v>
      </c>
      <c r="K381" s="92">
        <v>2132.84</v>
      </c>
    </row>
    <row r="382" spans="1:11" ht="28.5">
      <c r="A382" s="39" t="s">
        <v>4974</v>
      </c>
      <c r="B382" s="39" t="s">
        <v>4297</v>
      </c>
      <c r="C382" s="39" t="s">
        <v>4298</v>
      </c>
      <c r="D382" s="39" t="s">
        <v>4986</v>
      </c>
      <c r="E382" s="39" t="s">
        <v>2089</v>
      </c>
      <c r="F382" s="39" t="s">
        <v>4976</v>
      </c>
      <c r="G382" s="39" t="s">
        <v>4976</v>
      </c>
      <c r="H382" s="92">
        <v>2712</v>
      </c>
      <c r="I382" s="62">
        <v>45231</v>
      </c>
      <c r="J382" s="62">
        <v>45260</v>
      </c>
      <c r="K382" s="92">
        <v>2712</v>
      </c>
    </row>
    <row r="383" spans="1:11" ht="28.5">
      <c r="A383" s="39" t="s">
        <v>4974</v>
      </c>
      <c r="B383" s="39" t="s">
        <v>4297</v>
      </c>
      <c r="C383" s="39" t="s">
        <v>4298</v>
      </c>
      <c r="D383" s="39" t="s">
        <v>4987</v>
      </c>
      <c r="E383" s="39" t="s">
        <v>2089</v>
      </c>
      <c r="F383" s="39" t="s">
        <v>4976</v>
      </c>
      <c r="G383" s="39" t="s">
        <v>4976</v>
      </c>
      <c r="H383" s="92">
        <v>3361.31</v>
      </c>
      <c r="I383" s="62">
        <v>45261</v>
      </c>
      <c r="J383" s="62">
        <v>45291</v>
      </c>
      <c r="K383" s="92">
        <v>3361.31</v>
      </c>
    </row>
    <row r="384" spans="1:11" ht="28.5">
      <c r="A384" s="39" t="s">
        <v>4988</v>
      </c>
      <c r="B384" s="39" t="s">
        <v>4297</v>
      </c>
      <c r="C384" s="39" t="s">
        <v>4298</v>
      </c>
      <c r="D384" s="94" t="s">
        <v>4989</v>
      </c>
      <c r="E384" s="39" t="s">
        <v>2089</v>
      </c>
      <c r="F384" s="39" t="s">
        <v>4990</v>
      </c>
      <c r="G384" s="39" t="s">
        <v>4990</v>
      </c>
      <c r="H384" s="92">
        <v>1045.5</v>
      </c>
      <c r="I384" s="62">
        <v>44927</v>
      </c>
      <c r="J384" s="62">
        <v>45016</v>
      </c>
      <c r="K384" s="92">
        <v>1045.5</v>
      </c>
    </row>
    <row r="385" spans="1:11" ht="28.5">
      <c r="A385" s="39" t="s">
        <v>4991</v>
      </c>
      <c r="B385" s="39" t="s">
        <v>4297</v>
      </c>
      <c r="C385" s="39" t="s">
        <v>4298</v>
      </c>
      <c r="D385" s="94" t="s">
        <v>4992</v>
      </c>
      <c r="E385" s="39" t="s">
        <v>2089</v>
      </c>
      <c r="F385" s="39" t="s">
        <v>4953</v>
      </c>
      <c r="G385" s="39" t="s">
        <v>4953</v>
      </c>
      <c r="H385" s="92">
        <v>167.48</v>
      </c>
      <c r="I385" s="62">
        <v>45064</v>
      </c>
      <c r="J385" s="62">
        <v>45075</v>
      </c>
      <c r="K385" s="92">
        <v>167.48</v>
      </c>
    </row>
    <row r="386" spans="1:11" ht="28.5">
      <c r="A386" s="39" t="s">
        <v>4993</v>
      </c>
      <c r="B386" s="39" t="s">
        <v>4297</v>
      </c>
      <c r="C386" s="39" t="s">
        <v>4298</v>
      </c>
      <c r="D386" s="94" t="s">
        <v>4994</v>
      </c>
      <c r="E386" s="39" t="s">
        <v>2089</v>
      </c>
      <c r="F386" s="39" t="s">
        <v>4995</v>
      </c>
      <c r="G386" s="39" t="s">
        <v>4995</v>
      </c>
      <c r="H386" s="92">
        <v>225</v>
      </c>
      <c r="I386" s="62">
        <v>45064</v>
      </c>
      <c r="J386" s="62">
        <v>45071</v>
      </c>
      <c r="K386" s="92">
        <v>225</v>
      </c>
    </row>
    <row r="387" spans="1:11" ht="28.5">
      <c r="A387" s="39" t="s">
        <v>4996</v>
      </c>
      <c r="B387" s="39" t="s">
        <v>4297</v>
      </c>
      <c r="C387" s="39" t="s">
        <v>4298</v>
      </c>
      <c r="D387" s="94" t="s">
        <v>4997</v>
      </c>
      <c r="E387" s="39" t="s">
        <v>2089</v>
      </c>
      <c r="F387" s="39" t="s">
        <v>4998</v>
      </c>
      <c r="G387" s="39" t="s">
        <v>4998</v>
      </c>
      <c r="H387" s="92">
        <v>598.55999999999995</v>
      </c>
      <c r="I387" s="62">
        <v>45064</v>
      </c>
      <c r="J387" s="62">
        <v>45071</v>
      </c>
      <c r="K387" s="92">
        <v>598.55999999999995</v>
      </c>
    </row>
    <row r="388" spans="1:11" ht="28.5">
      <c r="A388" s="39" t="s">
        <v>4999</v>
      </c>
      <c r="B388" s="39" t="s">
        <v>4297</v>
      </c>
      <c r="C388" s="39" t="s">
        <v>4298</v>
      </c>
      <c r="D388" s="94" t="s">
        <v>5000</v>
      </c>
      <c r="E388" s="39" t="s">
        <v>2089</v>
      </c>
      <c r="F388" s="39" t="s">
        <v>4998</v>
      </c>
      <c r="G388" s="39" t="s">
        <v>4998</v>
      </c>
      <c r="H388" s="92">
        <v>441.04</v>
      </c>
      <c r="I388" s="62">
        <v>45095</v>
      </c>
      <c r="J388" s="62">
        <v>45103</v>
      </c>
      <c r="K388" s="92">
        <v>441.04</v>
      </c>
    </row>
    <row r="389" spans="1:11" ht="28.5">
      <c r="A389" s="39" t="s">
        <v>5001</v>
      </c>
      <c r="B389" s="39" t="s">
        <v>4297</v>
      </c>
      <c r="C389" s="39" t="s">
        <v>4298</v>
      </c>
      <c r="D389" s="94" t="s">
        <v>4997</v>
      </c>
      <c r="E389" s="39" t="s">
        <v>2089</v>
      </c>
      <c r="F389" s="39" t="s">
        <v>4998</v>
      </c>
      <c r="G389" s="39" t="s">
        <v>4998</v>
      </c>
      <c r="H389" s="92">
        <v>220</v>
      </c>
      <c r="I389" s="62">
        <v>45179</v>
      </c>
      <c r="J389" s="62">
        <v>45184</v>
      </c>
      <c r="K389" s="92">
        <v>220</v>
      </c>
    </row>
    <row r="390" spans="1:11" ht="28.5">
      <c r="A390" s="39" t="s">
        <v>5002</v>
      </c>
      <c r="B390" s="39" t="s">
        <v>4297</v>
      </c>
      <c r="C390" s="39" t="s">
        <v>4298</v>
      </c>
      <c r="D390" s="94" t="s">
        <v>5003</v>
      </c>
      <c r="E390" s="39" t="s">
        <v>2089</v>
      </c>
      <c r="F390" s="39" t="s">
        <v>5004</v>
      </c>
      <c r="G390" s="39" t="s">
        <v>5004</v>
      </c>
      <c r="H390" s="92">
        <v>40.98</v>
      </c>
      <c r="I390" s="62">
        <v>45076</v>
      </c>
      <c r="J390" s="62">
        <v>45077</v>
      </c>
      <c r="K390" s="92">
        <v>40.98</v>
      </c>
    </row>
    <row r="391" spans="1:11" ht="28.5">
      <c r="A391" s="39" t="s">
        <v>5005</v>
      </c>
      <c r="B391" s="39" t="s">
        <v>4297</v>
      </c>
      <c r="C391" s="39" t="s">
        <v>4298</v>
      </c>
      <c r="D391" s="94" t="s">
        <v>5006</v>
      </c>
      <c r="E391" s="39" t="s">
        <v>2089</v>
      </c>
      <c r="F391" s="39" t="s">
        <v>4962</v>
      </c>
      <c r="G391" s="39" t="s">
        <v>4962</v>
      </c>
      <c r="H391" s="92">
        <v>245.08</v>
      </c>
      <c r="I391" s="62">
        <v>45255</v>
      </c>
      <c r="J391" s="62">
        <v>45260</v>
      </c>
      <c r="K391" s="92">
        <v>245.08</v>
      </c>
    </row>
    <row r="392" spans="1:11" ht="28.5">
      <c r="A392" s="39" t="s">
        <v>5007</v>
      </c>
      <c r="B392" s="39" t="s">
        <v>4297</v>
      </c>
      <c r="C392" s="39" t="s">
        <v>4298</v>
      </c>
      <c r="D392" s="94" t="s">
        <v>5008</v>
      </c>
      <c r="E392" s="39" t="s">
        <v>2089</v>
      </c>
      <c r="F392" s="39" t="s">
        <v>4964</v>
      </c>
      <c r="G392" s="39" t="s">
        <v>4964</v>
      </c>
      <c r="H392" s="92">
        <v>250</v>
      </c>
      <c r="I392" s="62">
        <v>45287</v>
      </c>
      <c r="J392" s="62">
        <v>45291</v>
      </c>
      <c r="K392" s="92">
        <v>250</v>
      </c>
    </row>
    <row r="393" spans="1:11" ht="28.5">
      <c r="A393" s="39" t="s">
        <v>5009</v>
      </c>
      <c r="B393" s="39" t="s">
        <v>4297</v>
      </c>
      <c r="C393" s="39" t="s">
        <v>4298</v>
      </c>
      <c r="D393" s="94" t="s">
        <v>5010</v>
      </c>
      <c r="E393" s="39" t="s">
        <v>2089</v>
      </c>
      <c r="F393" s="39" t="s">
        <v>4962</v>
      </c>
      <c r="G393" s="39" t="s">
        <v>4962</v>
      </c>
      <c r="H393" s="92">
        <v>525.52</v>
      </c>
      <c r="I393" s="62">
        <v>45287</v>
      </c>
      <c r="J393" s="62">
        <v>45291</v>
      </c>
      <c r="K393" s="92">
        <v>525.52</v>
      </c>
    </row>
    <row r="394" spans="1:11" ht="28.5">
      <c r="A394" s="39" t="s">
        <v>5011</v>
      </c>
      <c r="B394" s="39" t="s">
        <v>4297</v>
      </c>
      <c r="C394" s="39" t="s">
        <v>4298</v>
      </c>
      <c r="D394" s="94" t="s">
        <v>5012</v>
      </c>
      <c r="E394" s="39" t="s">
        <v>2089</v>
      </c>
      <c r="F394" s="39" t="s">
        <v>5013</v>
      </c>
      <c r="G394" s="39" t="s">
        <v>5013</v>
      </c>
      <c r="H394" s="92">
        <v>260</v>
      </c>
      <c r="I394" s="62">
        <v>45287</v>
      </c>
      <c r="J394" s="62">
        <v>45291</v>
      </c>
      <c r="K394" s="92">
        <v>260</v>
      </c>
    </row>
    <row r="395" spans="1:11" ht="28.5">
      <c r="A395" s="39" t="s">
        <v>5014</v>
      </c>
      <c r="B395" s="39" t="s">
        <v>4297</v>
      </c>
      <c r="C395" s="39" t="s">
        <v>4298</v>
      </c>
      <c r="D395" s="94" t="s">
        <v>2084</v>
      </c>
      <c r="E395" s="39" t="s">
        <v>2089</v>
      </c>
      <c r="F395" s="39" t="s">
        <v>4955</v>
      </c>
      <c r="G395" s="39" t="s">
        <v>4955</v>
      </c>
      <c r="H395" s="92">
        <v>1210.04</v>
      </c>
      <c r="I395" s="62">
        <v>45287</v>
      </c>
      <c r="J395" s="62">
        <v>45291</v>
      </c>
      <c r="K395" s="92">
        <v>1210.04</v>
      </c>
    </row>
    <row r="396" spans="1:11" ht="28.5">
      <c r="A396" s="39" t="s">
        <v>5015</v>
      </c>
      <c r="B396" s="39" t="s">
        <v>4297</v>
      </c>
      <c r="C396" s="39" t="s">
        <v>4298</v>
      </c>
      <c r="D396" s="94" t="s">
        <v>5016</v>
      </c>
      <c r="E396" s="39" t="s">
        <v>2089</v>
      </c>
      <c r="F396" s="39" t="s">
        <v>4966</v>
      </c>
      <c r="G396" s="39" t="s">
        <v>4966</v>
      </c>
      <c r="H396" s="92">
        <v>362.95</v>
      </c>
      <c r="I396" s="62">
        <v>45287</v>
      </c>
      <c r="J396" s="62">
        <v>45291</v>
      </c>
      <c r="K396" s="92">
        <v>362.95</v>
      </c>
    </row>
  </sheetData>
  <mergeCells count="2">
    <mergeCell ref="A1:K1"/>
    <mergeCell ref="A2:K2"/>
  </mergeCells>
  <dataValidations count="2">
    <dataValidation type="textLength" operator="lessThanOrEqual" allowBlank="1" showInputMessage="1" showErrorMessage="1" error="la descrizione non può superare i 250 caratteri_x000a_" sqref="F93:G93" xr:uid="{49C8801E-AA70-418E-8FD9-20528409102F}">
      <formula1>250</formula1>
    </dataValidation>
    <dataValidation type="textLength" operator="lessThanOrEqual" allowBlank="1" showInputMessage="1" showErrorMessage="1" error="descrizione troppo lunga (max 250 car)" sqref="D384:D388" xr:uid="{00889409-85E6-464C-B915-C0ED518B2AC4}">
      <formula1>250</formula1>
    </dataValidation>
  </dataValidations>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FBCB3-BC02-40BD-B939-5C4B1F37DCF2}">
  <dimension ref="A1:L141"/>
  <sheetViews>
    <sheetView workbookViewId="0">
      <selection activeCell="P141" sqref="P141"/>
    </sheetView>
  </sheetViews>
  <sheetFormatPr defaultRowHeight="15"/>
  <cols>
    <col min="1" max="1" width="14.42578125" customWidth="1"/>
    <col min="2" max="2" width="17.85546875" customWidth="1"/>
    <col min="3" max="3" width="30.5703125" customWidth="1"/>
    <col min="4" max="4" width="26.5703125" customWidth="1"/>
    <col min="5" max="5" width="23.7109375" customWidth="1"/>
    <col min="6" max="6" width="27.7109375" customWidth="1"/>
    <col min="7" max="7" width="39.42578125" customWidth="1"/>
    <col min="9" max="9" width="10.7109375" bestFit="1" customWidth="1"/>
    <col min="10" max="10" width="16.28515625" customWidth="1"/>
    <col min="11" max="11" width="18.28515625" customWidth="1"/>
  </cols>
  <sheetData>
    <row r="1" spans="1:11" ht="23.25">
      <c r="A1" s="198" t="s">
        <v>5017</v>
      </c>
      <c r="B1" s="198"/>
      <c r="C1" s="198"/>
      <c r="D1" s="198"/>
      <c r="E1" s="198"/>
      <c r="F1" s="198"/>
      <c r="G1" s="198"/>
      <c r="H1" s="198"/>
      <c r="I1" s="198"/>
      <c r="J1" s="198"/>
      <c r="K1" s="198"/>
    </row>
    <row r="2" spans="1:11" ht="116.45" customHeight="1">
      <c r="A2" s="195" t="s">
        <v>11</v>
      </c>
      <c r="B2" s="195"/>
      <c r="C2" s="195"/>
      <c r="D2" s="195"/>
      <c r="E2" s="195"/>
      <c r="F2" s="195"/>
      <c r="G2" s="195"/>
      <c r="H2" s="195"/>
      <c r="I2" s="195"/>
      <c r="J2" s="195"/>
      <c r="K2" s="195"/>
    </row>
    <row r="3" spans="1:11" s="6" customFormat="1" ht="54">
      <c r="A3" s="1" t="s">
        <v>0</v>
      </c>
      <c r="B3" s="1" t="s">
        <v>1</v>
      </c>
      <c r="C3" s="2" t="s">
        <v>2</v>
      </c>
      <c r="D3" s="2" t="s">
        <v>3</v>
      </c>
      <c r="E3" s="3" t="s">
        <v>4</v>
      </c>
      <c r="F3" s="2" t="s">
        <v>5</v>
      </c>
      <c r="G3" s="2" t="s">
        <v>6</v>
      </c>
      <c r="H3" s="4" t="s">
        <v>7</v>
      </c>
      <c r="I3" s="5" t="s">
        <v>8</v>
      </c>
      <c r="J3" s="5" t="s">
        <v>9</v>
      </c>
      <c r="K3" s="4" t="s">
        <v>10</v>
      </c>
    </row>
    <row r="4" spans="1:11" ht="36">
      <c r="A4" s="95" t="s">
        <v>5018</v>
      </c>
      <c r="B4" s="28">
        <v>94032920541</v>
      </c>
      <c r="C4" s="96" t="s">
        <v>5019</v>
      </c>
      <c r="D4" s="95" t="s">
        <v>5020</v>
      </c>
      <c r="E4" s="96" t="s">
        <v>2089</v>
      </c>
      <c r="F4" s="95" t="s">
        <v>5021</v>
      </c>
      <c r="G4" s="95" t="s">
        <v>5021</v>
      </c>
      <c r="H4" s="97">
        <v>1200</v>
      </c>
      <c r="I4" s="98">
        <v>44972</v>
      </c>
      <c r="J4" s="98">
        <v>44977</v>
      </c>
      <c r="K4" s="28">
        <v>1200</v>
      </c>
    </row>
    <row r="5" spans="1:11" ht="24">
      <c r="A5" s="99" t="s">
        <v>5022</v>
      </c>
      <c r="B5" s="28">
        <v>94032920541</v>
      </c>
      <c r="C5" s="96" t="s">
        <v>5019</v>
      </c>
      <c r="D5" s="95" t="s">
        <v>5023</v>
      </c>
      <c r="E5" s="96" t="s">
        <v>2089</v>
      </c>
      <c r="F5" s="95" t="s">
        <v>5024</v>
      </c>
      <c r="G5" s="95" t="s">
        <v>5024</v>
      </c>
      <c r="H5" s="97">
        <v>5000</v>
      </c>
      <c r="I5" s="98">
        <v>44974</v>
      </c>
      <c r="J5" s="100">
        <v>45291</v>
      </c>
      <c r="K5" s="101">
        <v>3390.41</v>
      </c>
    </row>
    <row r="6" spans="1:11" ht="24">
      <c r="A6" s="102" t="s">
        <v>5025</v>
      </c>
      <c r="B6" s="28">
        <v>94032920541</v>
      </c>
      <c r="C6" s="96" t="s">
        <v>5019</v>
      </c>
      <c r="D6" s="102" t="s">
        <v>5026</v>
      </c>
      <c r="E6" s="96" t="s">
        <v>2089</v>
      </c>
      <c r="F6" s="99" t="s">
        <v>5027</v>
      </c>
      <c r="G6" s="99" t="s">
        <v>5027</v>
      </c>
      <c r="H6" s="103">
        <v>4018.5</v>
      </c>
      <c r="I6" s="104">
        <v>44995</v>
      </c>
      <c r="J6" s="104">
        <v>45008</v>
      </c>
      <c r="K6" s="28">
        <v>4018.5</v>
      </c>
    </row>
    <row r="7" spans="1:11" ht="24">
      <c r="A7" s="99" t="s">
        <v>5028</v>
      </c>
      <c r="B7" s="28">
        <v>94032920541</v>
      </c>
      <c r="C7" s="96" t="s">
        <v>5019</v>
      </c>
      <c r="D7" s="99" t="s">
        <v>5029</v>
      </c>
      <c r="E7" s="96" t="s">
        <v>2089</v>
      </c>
      <c r="F7" s="95" t="s">
        <v>5024</v>
      </c>
      <c r="G7" s="95" t="s">
        <v>5024</v>
      </c>
      <c r="H7" s="105">
        <v>19.559999999999999</v>
      </c>
      <c r="I7" s="106">
        <v>44995</v>
      </c>
      <c r="J7" s="106">
        <v>44996</v>
      </c>
      <c r="K7" s="28">
        <v>19.559999999999999</v>
      </c>
    </row>
    <row r="8" spans="1:11" ht="24">
      <c r="A8" s="99" t="s">
        <v>5030</v>
      </c>
      <c r="B8" s="28">
        <v>94032920541</v>
      </c>
      <c r="C8" s="96" t="s">
        <v>5019</v>
      </c>
      <c r="D8" s="99" t="s">
        <v>5031</v>
      </c>
      <c r="E8" s="96" t="s">
        <v>2089</v>
      </c>
      <c r="F8" s="99" t="s">
        <v>5032</v>
      </c>
      <c r="G8" s="99" t="s">
        <v>5032</v>
      </c>
      <c r="H8" s="107">
        <v>11306.25</v>
      </c>
      <c r="I8" s="106">
        <v>45001</v>
      </c>
      <c r="J8" s="106">
        <v>45222</v>
      </c>
      <c r="K8" s="28">
        <v>11306.25</v>
      </c>
    </row>
    <row r="9" spans="1:11" ht="67.5">
      <c r="A9" s="99" t="s">
        <v>5033</v>
      </c>
      <c r="B9" s="28">
        <v>94032920541</v>
      </c>
      <c r="C9" s="96" t="s">
        <v>5019</v>
      </c>
      <c r="D9" s="99" t="s">
        <v>5034</v>
      </c>
      <c r="E9" s="96" t="s">
        <v>2089</v>
      </c>
      <c r="F9" s="108" t="s">
        <v>5035</v>
      </c>
      <c r="G9" s="99" t="s">
        <v>5036</v>
      </c>
      <c r="H9" s="107">
        <v>2630</v>
      </c>
      <c r="I9" s="106">
        <v>45002</v>
      </c>
      <c r="J9" s="106">
        <v>45077</v>
      </c>
      <c r="K9" s="101">
        <v>2602</v>
      </c>
    </row>
    <row r="10" spans="1:11" ht="33.75">
      <c r="A10" s="99" t="s">
        <v>5037</v>
      </c>
      <c r="B10" s="28">
        <v>94032920541</v>
      </c>
      <c r="C10" s="96" t="s">
        <v>5019</v>
      </c>
      <c r="D10" s="99" t="s">
        <v>5038</v>
      </c>
      <c r="E10" s="96" t="s">
        <v>2089</v>
      </c>
      <c r="F10" s="108" t="s">
        <v>5039</v>
      </c>
      <c r="G10" s="99" t="s">
        <v>5040</v>
      </c>
      <c r="H10" s="107">
        <v>2485</v>
      </c>
      <c r="I10" s="106">
        <v>45002</v>
      </c>
      <c r="J10" s="106">
        <v>45030</v>
      </c>
      <c r="K10" s="28">
        <v>2485</v>
      </c>
    </row>
    <row r="11" spans="1:11" ht="24">
      <c r="A11" s="99" t="s">
        <v>5041</v>
      </c>
      <c r="B11" s="28">
        <v>94032920541</v>
      </c>
      <c r="C11" s="96" t="s">
        <v>5019</v>
      </c>
      <c r="D11" s="99" t="s">
        <v>5042</v>
      </c>
      <c r="E11" s="96" t="s">
        <v>2089</v>
      </c>
      <c r="F11" s="99" t="s">
        <v>5043</v>
      </c>
      <c r="G11" s="99" t="s">
        <v>5043</v>
      </c>
      <c r="H11" s="107">
        <v>4608</v>
      </c>
      <c r="I11" s="106">
        <v>45002</v>
      </c>
      <c r="J11" s="106">
        <v>45075</v>
      </c>
      <c r="K11" s="28">
        <v>4564.74</v>
      </c>
    </row>
    <row r="12" spans="1:11" ht="24">
      <c r="A12" s="99" t="s">
        <v>5044</v>
      </c>
      <c r="B12" s="28">
        <v>94032920541</v>
      </c>
      <c r="C12" s="96" t="s">
        <v>5019</v>
      </c>
      <c r="D12" s="99" t="s">
        <v>5045</v>
      </c>
      <c r="E12" s="96" t="s">
        <v>2089</v>
      </c>
      <c r="F12" s="99" t="s">
        <v>5046</v>
      </c>
      <c r="G12" s="99" t="s">
        <v>5046</v>
      </c>
      <c r="H12" s="107">
        <v>1201.52</v>
      </c>
      <c r="I12" s="106">
        <v>45008</v>
      </c>
      <c r="J12" s="106">
        <v>45120</v>
      </c>
      <c r="K12" s="28">
        <v>1201.52</v>
      </c>
    </row>
    <row r="13" spans="1:11" ht="24">
      <c r="A13" s="99" t="s">
        <v>5047</v>
      </c>
      <c r="B13" s="28">
        <v>94032920541</v>
      </c>
      <c r="C13" s="96" t="s">
        <v>5019</v>
      </c>
      <c r="D13" s="99" t="s">
        <v>5048</v>
      </c>
      <c r="E13" s="96" t="s">
        <v>2089</v>
      </c>
      <c r="F13" s="99" t="s">
        <v>5049</v>
      </c>
      <c r="G13" s="99" t="s">
        <v>5049</v>
      </c>
      <c r="H13" s="105">
        <v>870</v>
      </c>
      <c r="I13" s="106">
        <v>45008</v>
      </c>
      <c r="J13" s="106">
        <v>45016</v>
      </c>
      <c r="K13" s="28">
        <v>870</v>
      </c>
    </row>
    <row r="14" spans="1:11" ht="24">
      <c r="A14" s="99" t="s">
        <v>5050</v>
      </c>
      <c r="B14" s="28">
        <v>94032920541</v>
      </c>
      <c r="C14" s="96" t="s">
        <v>5019</v>
      </c>
      <c r="D14" s="99" t="s">
        <v>5051</v>
      </c>
      <c r="E14" s="96" t="s">
        <v>2089</v>
      </c>
      <c r="F14" s="99" t="s">
        <v>5052</v>
      </c>
      <c r="G14" s="99" t="s">
        <v>5052</v>
      </c>
      <c r="H14" s="109">
        <v>2000</v>
      </c>
      <c r="I14" s="106">
        <v>45013</v>
      </c>
      <c r="J14" s="110">
        <v>45291</v>
      </c>
      <c r="K14" s="101">
        <v>1727.63</v>
      </c>
    </row>
    <row r="15" spans="1:11" ht="24">
      <c r="A15" s="99" t="s">
        <v>5053</v>
      </c>
      <c r="B15" s="28">
        <v>94032920541</v>
      </c>
      <c r="C15" s="96" t="s">
        <v>5019</v>
      </c>
      <c r="D15" s="99" t="s">
        <v>5054</v>
      </c>
      <c r="E15" s="96" t="s">
        <v>2089</v>
      </c>
      <c r="F15" s="99" t="s">
        <v>5055</v>
      </c>
      <c r="G15" s="99" t="s">
        <v>5055</v>
      </c>
      <c r="H15" s="107">
        <v>2900</v>
      </c>
      <c r="I15" s="106">
        <v>45016</v>
      </c>
      <c r="J15" s="110"/>
      <c r="K15" s="101">
        <v>1450</v>
      </c>
    </row>
    <row r="16" spans="1:11" ht="45">
      <c r="A16" s="99" t="s">
        <v>5056</v>
      </c>
      <c r="B16" s="28">
        <v>94032920541</v>
      </c>
      <c r="C16" s="96" t="s">
        <v>5019</v>
      </c>
      <c r="D16" s="99" t="s">
        <v>5057</v>
      </c>
      <c r="E16" s="96" t="s">
        <v>2089</v>
      </c>
      <c r="F16" s="108" t="s">
        <v>5058</v>
      </c>
      <c r="G16" s="99" t="s">
        <v>5059</v>
      </c>
      <c r="H16" s="107">
        <v>5903</v>
      </c>
      <c r="I16" s="106">
        <v>45016</v>
      </c>
      <c r="J16" s="106">
        <v>45035</v>
      </c>
      <c r="K16" s="28">
        <v>5903</v>
      </c>
    </row>
    <row r="17" spans="1:11" ht="24">
      <c r="A17" s="99" t="s">
        <v>5060</v>
      </c>
      <c r="B17" s="28">
        <v>94032920541</v>
      </c>
      <c r="C17" s="96" t="s">
        <v>5019</v>
      </c>
      <c r="D17" s="99" t="s">
        <v>5061</v>
      </c>
      <c r="E17" s="96" t="s">
        <v>2089</v>
      </c>
      <c r="F17" s="99" t="s">
        <v>5062</v>
      </c>
      <c r="G17" s="99" t="s">
        <v>5062</v>
      </c>
      <c r="H17" s="107">
        <v>1396.79</v>
      </c>
      <c r="I17" s="106">
        <v>45019</v>
      </c>
      <c r="J17" s="106">
        <v>45027</v>
      </c>
      <c r="K17" s="28">
        <v>1396.79</v>
      </c>
    </row>
    <row r="18" spans="1:11" ht="24">
      <c r="A18" s="99" t="s">
        <v>5063</v>
      </c>
      <c r="B18" s="28">
        <v>94032920541</v>
      </c>
      <c r="C18" s="96" t="s">
        <v>5019</v>
      </c>
      <c r="D18" s="99" t="s">
        <v>5064</v>
      </c>
      <c r="E18" s="96" t="s">
        <v>2089</v>
      </c>
      <c r="F18" s="99" t="s">
        <v>5065</v>
      </c>
      <c r="G18" s="99" t="s">
        <v>5065</v>
      </c>
      <c r="H18" s="105">
        <v>740</v>
      </c>
      <c r="I18" s="106">
        <v>45021</v>
      </c>
      <c r="J18" s="106">
        <v>45044</v>
      </c>
      <c r="K18" s="28">
        <v>740</v>
      </c>
    </row>
    <row r="19" spans="1:11" ht="24">
      <c r="A19" s="99" t="s">
        <v>5066</v>
      </c>
      <c r="B19" s="28">
        <v>94032920541</v>
      </c>
      <c r="C19" s="96" t="s">
        <v>5019</v>
      </c>
      <c r="D19" s="99" t="s">
        <v>5067</v>
      </c>
      <c r="E19" s="96" t="s">
        <v>2089</v>
      </c>
      <c r="F19" s="99" t="s">
        <v>5068</v>
      </c>
      <c r="G19" s="99" t="s">
        <v>5068</v>
      </c>
      <c r="H19" s="105">
        <v>738.4</v>
      </c>
      <c r="I19" s="106">
        <v>45027</v>
      </c>
      <c r="J19" s="106">
        <v>45048</v>
      </c>
      <c r="K19" s="28">
        <v>738.4</v>
      </c>
    </row>
    <row r="20" spans="1:11" ht="60">
      <c r="A20" s="99" t="s">
        <v>5069</v>
      </c>
      <c r="B20" s="28">
        <v>94032920541</v>
      </c>
      <c r="C20" s="96" t="s">
        <v>5019</v>
      </c>
      <c r="D20" s="99" t="s">
        <v>5070</v>
      </c>
      <c r="E20" s="96" t="s">
        <v>2089</v>
      </c>
      <c r="F20" s="99" t="s">
        <v>5071</v>
      </c>
      <c r="G20" s="99" t="s">
        <v>5068</v>
      </c>
      <c r="H20" s="105">
        <v>898</v>
      </c>
      <c r="I20" s="106">
        <v>45027</v>
      </c>
      <c r="J20" s="106">
        <v>45427</v>
      </c>
      <c r="K20" s="28">
        <v>898</v>
      </c>
    </row>
    <row r="21" spans="1:11" ht="36">
      <c r="A21" s="99" t="s">
        <v>5072</v>
      </c>
      <c r="B21" s="28">
        <v>94032920541</v>
      </c>
      <c r="C21" s="96" t="s">
        <v>5019</v>
      </c>
      <c r="D21" s="99" t="s">
        <v>5073</v>
      </c>
      <c r="E21" s="96" t="s">
        <v>2089</v>
      </c>
      <c r="F21" s="99" t="s">
        <v>5074</v>
      </c>
      <c r="G21" s="99" t="s">
        <v>5075</v>
      </c>
      <c r="H21" s="107">
        <v>4685</v>
      </c>
      <c r="I21" s="106">
        <v>45036</v>
      </c>
      <c r="J21" s="106">
        <v>45083</v>
      </c>
      <c r="K21" s="28">
        <v>4685</v>
      </c>
    </row>
    <row r="22" spans="1:11" ht="24">
      <c r="A22" s="99" t="s">
        <v>5076</v>
      </c>
      <c r="B22" s="28">
        <v>94032920541</v>
      </c>
      <c r="C22" s="96" t="s">
        <v>5019</v>
      </c>
      <c r="D22" s="99" t="s">
        <v>5077</v>
      </c>
      <c r="E22" s="96" t="s">
        <v>2089</v>
      </c>
      <c r="F22" s="99" t="s">
        <v>5078</v>
      </c>
      <c r="G22" s="99" t="s">
        <v>5078</v>
      </c>
      <c r="H22" s="105">
        <v>346.35</v>
      </c>
      <c r="I22" s="106">
        <v>45037</v>
      </c>
      <c r="J22" s="106">
        <v>45051</v>
      </c>
      <c r="K22" s="28">
        <v>346.35</v>
      </c>
    </row>
    <row r="23" spans="1:11" ht="24">
      <c r="A23" s="99" t="s">
        <v>5079</v>
      </c>
      <c r="B23" s="28">
        <v>94032920541</v>
      </c>
      <c r="C23" s="96" t="s">
        <v>5019</v>
      </c>
      <c r="D23" s="99" t="s">
        <v>5080</v>
      </c>
      <c r="E23" s="96" t="s">
        <v>2089</v>
      </c>
      <c r="F23" s="99" t="s">
        <v>5081</v>
      </c>
      <c r="G23" s="99" t="s">
        <v>5081</v>
      </c>
      <c r="H23" s="109">
        <v>5000</v>
      </c>
      <c r="I23" s="106">
        <v>45050</v>
      </c>
      <c r="J23" s="106">
        <v>45260</v>
      </c>
      <c r="K23" s="28">
        <v>4690</v>
      </c>
    </row>
    <row r="24" spans="1:11" ht="24">
      <c r="A24" s="99" t="s">
        <v>5082</v>
      </c>
      <c r="B24" s="28">
        <v>94032920541</v>
      </c>
      <c r="C24" s="96" t="s">
        <v>5019</v>
      </c>
      <c r="D24" s="99" t="s">
        <v>5083</v>
      </c>
      <c r="E24" s="96" t="s">
        <v>2089</v>
      </c>
      <c r="F24" s="99" t="s">
        <v>5084</v>
      </c>
      <c r="G24" s="99" t="s">
        <v>5084</v>
      </c>
      <c r="H24" s="109">
        <v>5000</v>
      </c>
      <c r="I24" s="106">
        <v>45050</v>
      </c>
      <c r="J24" s="106">
        <v>45071</v>
      </c>
      <c r="K24" s="28">
        <v>658.04</v>
      </c>
    </row>
    <row r="25" spans="1:11" ht="24">
      <c r="A25" s="99" t="s">
        <v>5085</v>
      </c>
      <c r="B25" s="28">
        <v>94032920541</v>
      </c>
      <c r="C25" s="96" t="s">
        <v>5019</v>
      </c>
      <c r="D25" s="99" t="s">
        <v>5086</v>
      </c>
      <c r="E25" s="96" t="s">
        <v>2089</v>
      </c>
      <c r="F25" s="99" t="s">
        <v>5040</v>
      </c>
      <c r="G25" s="99" t="s">
        <v>5040</v>
      </c>
      <c r="H25" s="105">
        <v>650</v>
      </c>
      <c r="I25" s="106">
        <v>45051</v>
      </c>
      <c r="J25" s="106">
        <v>45055</v>
      </c>
      <c r="K25" s="28">
        <v>650</v>
      </c>
    </row>
    <row r="26" spans="1:11" ht="24">
      <c r="A26" s="99" t="s">
        <v>5087</v>
      </c>
      <c r="B26" s="28">
        <v>94032920541</v>
      </c>
      <c r="C26" s="96" t="s">
        <v>5019</v>
      </c>
      <c r="D26" s="99" t="s">
        <v>5088</v>
      </c>
      <c r="E26" s="96" t="s">
        <v>2089</v>
      </c>
      <c r="F26" s="99" t="s">
        <v>5065</v>
      </c>
      <c r="G26" s="99" t="s">
        <v>5065</v>
      </c>
      <c r="H26" s="105">
        <v>76</v>
      </c>
      <c r="I26" s="106">
        <v>45057</v>
      </c>
      <c r="J26" s="106">
        <v>45062</v>
      </c>
      <c r="K26" s="28">
        <v>76</v>
      </c>
    </row>
    <row r="27" spans="1:11" ht="24">
      <c r="A27" s="99" t="s">
        <v>5089</v>
      </c>
      <c r="B27" s="28">
        <v>94032920541</v>
      </c>
      <c r="C27" s="96" t="s">
        <v>5019</v>
      </c>
      <c r="D27" s="99" t="s">
        <v>5090</v>
      </c>
      <c r="E27" s="96" t="s">
        <v>2089</v>
      </c>
      <c r="F27" s="99" t="s">
        <v>5091</v>
      </c>
      <c r="G27" s="99" t="s">
        <v>5091</v>
      </c>
      <c r="H27" s="105">
        <v>237.6</v>
      </c>
      <c r="I27" s="106">
        <v>45058</v>
      </c>
      <c r="J27" s="106">
        <v>45065</v>
      </c>
      <c r="K27" s="28">
        <v>237.6</v>
      </c>
    </row>
    <row r="28" spans="1:11" ht="36">
      <c r="A28" s="99" t="s">
        <v>5092</v>
      </c>
      <c r="B28" s="28">
        <v>94032920541</v>
      </c>
      <c r="C28" s="96" t="s">
        <v>5019</v>
      </c>
      <c r="D28" s="99" t="s">
        <v>5093</v>
      </c>
      <c r="E28" s="96" t="s">
        <v>2089</v>
      </c>
      <c r="F28" s="99" t="s">
        <v>5094</v>
      </c>
      <c r="G28" s="99" t="s">
        <v>5094</v>
      </c>
      <c r="H28" s="107">
        <v>6511.3</v>
      </c>
      <c r="I28" s="106">
        <v>45058</v>
      </c>
      <c r="J28" s="106">
        <v>45075</v>
      </c>
      <c r="K28" s="28">
        <v>6511.3</v>
      </c>
    </row>
    <row r="29" spans="1:11" ht="24">
      <c r="A29" s="99" t="s">
        <v>5095</v>
      </c>
      <c r="B29" s="28">
        <v>94032920541</v>
      </c>
      <c r="C29" s="96" t="s">
        <v>5019</v>
      </c>
      <c r="D29" s="99" t="s">
        <v>4145</v>
      </c>
      <c r="E29" s="111" t="s">
        <v>2089</v>
      </c>
      <c r="F29" s="99" t="s">
        <v>5096</v>
      </c>
      <c r="G29" s="99" t="s">
        <v>5096</v>
      </c>
      <c r="H29" s="112">
        <v>781</v>
      </c>
      <c r="I29" s="110">
        <v>45070</v>
      </c>
      <c r="J29" s="110">
        <v>45082</v>
      </c>
      <c r="K29" s="101">
        <v>831</v>
      </c>
    </row>
    <row r="30" spans="1:11" ht="24">
      <c r="A30" s="99" t="s">
        <v>5097</v>
      </c>
      <c r="B30" s="28">
        <v>94032920541</v>
      </c>
      <c r="C30" s="96" t="s">
        <v>5019</v>
      </c>
      <c r="D30" s="99" t="s">
        <v>5098</v>
      </c>
      <c r="E30" s="111" t="s">
        <v>2089</v>
      </c>
      <c r="F30" s="99" t="s">
        <v>5099</v>
      </c>
      <c r="G30" s="99" t="s">
        <v>5099</v>
      </c>
      <c r="H30" s="107">
        <v>4013</v>
      </c>
      <c r="I30" s="106">
        <v>45077</v>
      </c>
      <c r="J30" s="106">
        <v>45124</v>
      </c>
      <c r="K30" s="28">
        <v>3053</v>
      </c>
    </row>
    <row r="31" spans="1:11" ht="84">
      <c r="A31" s="99" t="s">
        <v>5100</v>
      </c>
      <c r="B31" s="28">
        <v>94032920541</v>
      </c>
      <c r="C31" s="96" t="s">
        <v>5019</v>
      </c>
      <c r="D31" s="99" t="s">
        <v>5101</v>
      </c>
      <c r="E31" s="111" t="s">
        <v>2089</v>
      </c>
      <c r="F31" s="99" t="s">
        <v>5102</v>
      </c>
      <c r="G31" s="99" t="s">
        <v>5103</v>
      </c>
      <c r="H31" s="107">
        <v>10927.44</v>
      </c>
      <c r="I31" s="106">
        <v>45077</v>
      </c>
      <c r="J31" s="106">
        <v>45267</v>
      </c>
      <c r="K31" s="101">
        <v>11072.44</v>
      </c>
    </row>
    <row r="32" spans="1:11" ht="24">
      <c r="A32" s="99" t="s">
        <v>5104</v>
      </c>
      <c r="B32" s="28">
        <v>94032920541</v>
      </c>
      <c r="C32" s="96" t="s">
        <v>5019</v>
      </c>
      <c r="D32" s="99" t="s">
        <v>5105</v>
      </c>
      <c r="E32" s="111" t="s">
        <v>2089</v>
      </c>
      <c r="F32" s="99" t="s">
        <v>5065</v>
      </c>
      <c r="G32" s="99" t="s">
        <v>5065</v>
      </c>
      <c r="H32" s="105">
        <v>594</v>
      </c>
      <c r="I32" s="106">
        <v>45082</v>
      </c>
      <c r="J32" s="106">
        <v>45093</v>
      </c>
      <c r="K32" s="28">
        <v>594</v>
      </c>
    </row>
    <row r="33" spans="1:11" ht="24">
      <c r="A33" s="99" t="s">
        <v>5106</v>
      </c>
      <c r="B33" s="28">
        <v>94032920541</v>
      </c>
      <c r="C33" s="96" t="s">
        <v>5019</v>
      </c>
      <c r="D33" s="99" t="s">
        <v>5107</v>
      </c>
      <c r="E33" s="111" t="s">
        <v>2089</v>
      </c>
      <c r="F33" s="99" t="s">
        <v>5108</v>
      </c>
      <c r="G33" s="99" t="s">
        <v>5108</v>
      </c>
      <c r="H33" s="107">
        <v>4500</v>
      </c>
      <c r="I33" s="106">
        <v>45083</v>
      </c>
      <c r="J33" s="106"/>
      <c r="K33" s="28">
        <v>951.28</v>
      </c>
    </row>
    <row r="34" spans="1:11" ht="24">
      <c r="A34" s="99" t="s">
        <v>5109</v>
      </c>
      <c r="B34" s="28">
        <v>94032920541</v>
      </c>
      <c r="C34" s="96" t="s">
        <v>5019</v>
      </c>
      <c r="D34" s="99" t="s">
        <v>1254</v>
      </c>
      <c r="E34" s="111" t="s">
        <v>2089</v>
      </c>
      <c r="F34" s="99" t="s">
        <v>5110</v>
      </c>
      <c r="G34" s="99" t="s">
        <v>5110</v>
      </c>
      <c r="H34" s="107">
        <v>1108.8</v>
      </c>
      <c r="I34" s="106">
        <v>45086</v>
      </c>
      <c r="J34" s="106">
        <v>45089</v>
      </c>
      <c r="K34" s="28">
        <v>1108.8</v>
      </c>
    </row>
    <row r="35" spans="1:11" ht="24">
      <c r="A35" s="99" t="s">
        <v>5111</v>
      </c>
      <c r="B35" s="28">
        <v>94032920541</v>
      </c>
      <c r="C35" s="96" t="s">
        <v>5019</v>
      </c>
      <c r="D35" s="99" t="s">
        <v>5112</v>
      </c>
      <c r="E35" s="111" t="s">
        <v>2089</v>
      </c>
      <c r="F35" s="99" t="s">
        <v>5113</v>
      </c>
      <c r="G35" s="99" t="s">
        <v>5113</v>
      </c>
      <c r="H35" s="109">
        <v>1000</v>
      </c>
      <c r="I35" s="106">
        <v>45093</v>
      </c>
      <c r="J35" s="106">
        <v>45134</v>
      </c>
      <c r="K35" s="28">
        <v>575.12</v>
      </c>
    </row>
    <row r="36" spans="1:11" ht="72">
      <c r="A36" s="99" t="s">
        <v>5114</v>
      </c>
      <c r="B36" s="28">
        <v>94032920541</v>
      </c>
      <c r="C36" s="96" t="s">
        <v>5019</v>
      </c>
      <c r="D36" s="99" t="s">
        <v>5115</v>
      </c>
      <c r="E36" s="111" t="s">
        <v>2089</v>
      </c>
      <c r="F36" s="99" t="s">
        <v>5116</v>
      </c>
      <c r="G36" s="99" t="s">
        <v>5117</v>
      </c>
      <c r="H36" s="107">
        <v>1492.12</v>
      </c>
      <c r="I36" s="106">
        <v>45103</v>
      </c>
      <c r="J36" s="106">
        <v>45190</v>
      </c>
      <c r="K36" s="28">
        <v>1223.05</v>
      </c>
    </row>
    <row r="37" spans="1:11" ht="24">
      <c r="A37" s="99" t="s">
        <v>5118</v>
      </c>
      <c r="B37" s="28">
        <v>94032920541</v>
      </c>
      <c r="C37" s="96" t="s">
        <v>5019</v>
      </c>
      <c r="D37" s="99" t="s">
        <v>5119</v>
      </c>
      <c r="E37" s="111" t="s">
        <v>2089</v>
      </c>
      <c r="F37" s="99" t="s">
        <v>5120</v>
      </c>
      <c r="G37" s="99" t="s">
        <v>5120</v>
      </c>
      <c r="H37" s="107">
        <v>1270.97</v>
      </c>
      <c r="I37" s="106">
        <v>45103</v>
      </c>
      <c r="J37" s="106">
        <v>45126</v>
      </c>
      <c r="K37" s="28">
        <v>1270.97</v>
      </c>
    </row>
    <row r="38" spans="1:11" ht="24">
      <c r="A38" s="99" t="s">
        <v>5121</v>
      </c>
      <c r="B38" s="28">
        <v>94032920541</v>
      </c>
      <c r="C38" s="96" t="s">
        <v>5019</v>
      </c>
      <c r="D38" s="99" t="s">
        <v>5122</v>
      </c>
      <c r="E38" s="111" t="s">
        <v>2089</v>
      </c>
      <c r="F38" s="99" t="s">
        <v>5123</v>
      </c>
      <c r="G38" s="99" t="s">
        <v>5123</v>
      </c>
      <c r="H38" s="105">
        <v>500</v>
      </c>
      <c r="I38" s="106">
        <v>45103</v>
      </c>
      <c r="J38" s="106">
        <v>45140</v>
      </c>
      <c r="K38" s="28">
        <v>35</v>
      </c>
    </row>
    <row r="39" spans="1:11" ht="60">
      <c r="A39" s="99" t="s">
        <v>5124</v>
      </c>
      <c r="B39" s="28">
        <v>94032920541</v>
      </c>
      <c r="C39" s="96" t="s">
        <v>5019</v>
      </c>
      <c r="D39" s="99" t="s">
        <v>5125</v>
      </c>
      <c r="E39" s="111" t="s">
        <v>2089</v>
      </c>
      <c r="F39" s="99" t="s">
        <v>5126</v>
      </c>
      <c r="G39" s="99" t="s">
        <v>5065</v>
      </c>
      <c r="H39" s="113">
        <v>9000</v>
      </c>
      <c r="I39" s="114">
        <v>45104</v>
      </c>
      <c r="J39" s="114"/>
      <c r="K39" s="115">
        <v>1355.61</v>
      </c>
    </row>
    <row r="40" spans="1:11" ht="36">
      <c r="A40" s="99" t="s">
        <v>5127</v>
      </c>
      <c r="B40" s="28">
        <v>94032920541</v>
      </c>
      <c r="C40" s="96" t="s">
        <v>5019</v>
      </c>
      <c r="D40" s="105" t="s">
        <v>5128</v>
      </c>
      <c r="E40" s="111" t="s">
        <v>2089</v>
      </c>
      <c r="F40" s="116" t="s">
        <v>5129</v>
      </c>
      <c r="G40" s="116" t="s">
        <v>5130</v>
      </c>
      <c r="H40" s="117">
        <v>29970</v>
      </c>
      <c r="I40" s="118">
        <v>45104</v>
      </c>
      <c r="J40" s="118"/>
      <c r="K40" s="28">
        <v>4995</v>
      </c>
    </row>
    <row r="41" spans="1:11" ht="24">
      <c r="A41" s="99" t="s">
        <v>5131</v>
      </c>
      <c r="B41" s="28">
        <v>94032920541</v>
      </c>
      <c r="C41" s="96" t="s">
        <v>5019</v>
      </c>
      <c r="D41" s="105" t="s">
        <v>5132</v>
      </c>
      <c r="E41" s="111" t="s">
        <v>2089</v>
      </c>
      <c r="F41" s="99" t="s">
        <v>5040</v>
      </c>
      <c r="G41" s="99" t="s">
        <v>5040</v>
      </c>
      <c r="H41" s="116">
        <v>234.5</v>
      </c>
      <c r="I41" s="118">
        <v>45104</v>
      </c>
      <c r="J41" s="118">
        <v>45138</v>
      </c>
      <c r="K41" s="28">
        <v>234.5</v>
      </c>
    </row>
    <row r="42" spans="1:11" ht="123.75">
      <c r="A42" s="119" t="s">
        <v>5133</v>
      </c>
      <c r="B42" s="101">
        <v>94032920541</v>
      </c>
      <c r="C42" s="120" t="s">
        <v>5019</v>
      </c>
      <c r="D42" s="112" t="s">
        <v>5134</v>
      </c>
      <c r="E42" s="101" t="s">
        <v>2089</v>
      </c>
      <c r="F42" s="121" t="s">
        <v>5135</v>
      </c>
      <c r="G42" s="122" t="s">
        <v>5136</v>
      </c>
      <c r="H42" s="123">
        <v>4650</v>
      </c>
      <c r="I42" s="124">
        <v>45106</v>
      </c>
      <c r="J42" s="122"/>
      <c r="K42" s="101"/>
    </row>
    <row r="43" spans="1:11" ht="60">
      <c r="A43" s="99" t="s">
        <v>5137</v>
      </c>
      <c r="B43" s="28">
        <v>94032920541</v>
      </c>
      <c r="C43" s="96" t="s">
        <v>5019</v>
      </c>
      <c r="D43" s="105" t="s">
        <v>5138</v>
      </c>
      <c r="E43" s="111" t="s">
        <v>2089</v>
      </c>
      <c r="F43" s="116" t="s">
        <v>5139</v>
      </c>
      <c r="G43" s="116" t="s">
        <v>5140</v>
      </c>
      <c r="H43" s="117">
        <v>5900</v>
      </c>
      <c r="I43" s="118">
        <v>45110</v>
      </c>
      <c r="J43" s="118">
        <v>45134</v>
      </c>
      <c r="K43" s="28">
        <v>5900</v>
      </c>
    </row>
    <row r="44" spans="1:11" ht="36">
      <c r="A44" s="99" t="s">
        <v>5141</v>
      </c>
      <c r="B44" s="28">
        <v>94032920541</v>
      </c>
      <c r="C44" s="96" t="s">
        <v>5019</v>
      </c>
      <c r="D44" s="105" t="s">
        <v>5142</v>
      </c>
      <c r="E44" s="111" t="s">
        <v>2089</v>
      </c>
      <c r="F44" s="99" t="s">
        <v>5143</v>
      </c>
      <c r="G44" s="99" t="s">
        <v>5084</v>
      </c>
      <c r="H44" s="116">
        <v>13000</v>
      </c>
      <c r="I44" s="118">
        <v>45111</v>
      </c>
      <c r="J44" s="118"/>
      <c r="K44" s="28">
        <v>6739.63</v>
      </c>
    </row>
    <row r="45" spans="1:11" ht="60">
      <c r="A45" s="99" t="s">
        <v>5144</v>
      </c>
      <c r="B45" s="28">
        <v>94032920541</v>
      </c>
      <c r="C45" s="96" t="s">
        <v>5019</v>
      </c>
      <c r="D45" s="105" t="s">
        <v>5145</v>
      </c>
      <c r="E45" s="111" t="s">
        <v>2089</v>
      </c>
      <c r="F45" s="99" t="s">
        <v>5146</v>
      </c>
      <c r="G45" s="99" t="s">
        <v>5091</v>
      </c>
      <c r="H45" s="117">
        <v>16302.51</v>
      </c>
      <c r="I45" s="118">
        <v>45111</v>
      </c>
      <c r="J45" s="118">
        <v>45121</v>
      </c>
      <c r="K45" s="28">
        <v>16302.51</v>
      </c>
    </row>
    <row r="46" spans="1:11" ht="60">
      <c r="A46" s="119" t="s">
        <v>5147</v>
      </c>
      <c r="B46" s="101">
        <v>94032920541</v>
      </c>
      <c r="C46" s="120" t="s">
        <v>5019</v>
      </c>
      <c r="D46" s="112" t="s">
        <v>5148</v>
      </c>
      <c r="E46" s="101" t="s">
        <v>2089</v>
      </c>
      <c r="F46" s="122" t="s">
        <v>5149</v>
      </c>
      <c r="G46" s="122" t="s">
        <v>5149</v>
      </c>
      <c r="H46" s="123">
        <v>15252</v>
      </c>
      <c r="I46" s="124">
        <v>45113</v>
      </c>
      <c r="J46" s="122"/>
      <c r="K46" s="101"/>
    </row>
    <row r="47" spans="1:11" ht="24">
      <c r="A47" s="99" t="s">
        <v>5150</v>
      </c>
      <c r="B47" s="28">
        <v>94032920541</v>
      </c>
      <c r="C47" s="96" t="s">
        <v>5019</v>
      </c>
      <c r="D47" s="105" t="s">
        <v>5151</v>
      </c>
      <c r="E47" s="28" t="s">
        <v>2089</v>
      </c>
      <c r="F47" s="116" t="s">
        <v>5152</v>
      </c>
      <c r="G47" s="116" t="s">
        <v>5153</v>
      </c>
      <c r="H47" s="116">
        <v>130</v>
      </c>
      <c r="I47" s="118">
        <v>45127</v>
      </c>
      <c r="J47" s="118">
        <v>45142</v>
      </c>
      <c r="K47" s="28">
        <v>130</v>
      </c>
    </row>
    <row r="48" spans="1:11" ht="36">
      <c r="A48" s="99" t="s">
        <v>5154</v>
      </c>
      <c r="B48" s="28">
        <v>94032920541</v>
      </c>
      <c r="C48" s="96" t="s">
        <v>5019</v>
      </c>
      <c r="D48" s="105" t="s">
        <v>5155</v>
      </c>
      <c r="E48" s="28" t="s">
        <v>2089</v>
      </c>
      <c r="F48" s="116" t="s">
        <v>5156</v>
      </c>
      <c r="G48" s="116" t="s">
        <v>5156</v>
      </c>
      <c r="H48" s="122">
        <v>266.25</v>
      </c>
      <c r="I48" s="118">
        <v>45127</v>
      </c>
      <c r="J48" s="118">
        <v>45166</v>
      </c>
      <c r="K48" s="101">
        <v>282.25</v>
      </c>
    </row>
    <row r="49" spans="1:11" ht="24">
      <c r="A49" s="99" t="s">
        <v>5157</v>
      </c>
      <c r="B49" s="28">
        <v>94032920541</v>
      </c>
      <c r="C49" s="96" t="s">
        <v>5019</v>
      </c>
      <c r="D49" s="105" t="s">
        <v>5158</v>
      </c>
      <c r="E49" s="28" t="s">
        <v>2089</v>
      </c>
      <c r="F49" s="116" t="s">
        <v>5159</v>
      </c>
      <c r="G49" s="116" t="s">
        <v>5159</v>
      </c>
      <c r="H49" s="117">
        <v>2349.29</v>
      </c>
      <c r="I49" s="118">
        <v>45128</v>
      </c>
      <c r="J49" s="118">
        <v>45224</v>
      </c>
      <c r="K49" s="28">
        <v>2005.65</v>
      </c>
    </row>
    <row r="50" spans="1:11" ht="36">
      <c r="A50" s="102" t="s">
        <v>5160</v>
      </c>
      <c r="B50" s="28">
        <v>94032920541</v>
      </c>
      <c r="C50" s="96" t="s">
        <v>5019</v>
      </c>
      <c r="D50" s="125" t="s">
        <v>5161</v>
      </c>
      <c r="E50" s="28" t="s">
        <v>2089</v>
      </c>
      <c r="F50" s="116" t="s">
        <v>5162</v>
      </c>
      <c r="G50" s="116" t="s">
        <v>5162</v>
      </c>
      <c r="H50" s="117">
        <v>8200</v>
      </c>
      <c r="I50" s="118">
        <v>45128</v>
      </c>
      <c r="J50" s="118">
        <v>45168</v>
      </c>
      <c r="K50" s="28">
        <v>7749.51</v>
      </c>
    </row>
    <row r="51" spans="1:11" ht="60">
      <c r="A51" s="99" t="s">
        <v>5163</v>
      </c>
      <c r="B51" s="28">
        <v>94032920541</v>
      </c>
      <c r="C51" s="96" t="s">
        <v>5019</v>
      </c>
      <c r="D51" s="105" t="s">
        <v>5164</v>
      </c>
      <c r="E51" s="28" t="s">
        <v>2089</v>
      </c>
      <c r="F51" s="116" t="s">
        <v>5165</v>
      </c>
      <c r="G51" s="116" t="s">
        <v>5166</v>
      </c>
      <c r="H51" s="116">
        <v>938.36</v>
      </c>
      <c r="I51" s="118">
        <v>45138</v>
      </c>
      <c r="J51" s="118">
        <v>45175</v>
      </c>
      <c r="K51" s="28">
        <v>938.36</v>
      </c>
    </row>
    <row r="52" spans="1:11" ht="36">
      <c r="A52" s="99" t="s">
        <v>5167</v>
      </c>
      <c r="B52" s="28">
        <v>94032920541</v>
      </c>
      <c r="C52" s="96" t="s">
        <v>5019</v>
      </c>
      <c r="D52" s="105" t="s">
        <v>5168</v>
      </c>
      <c r="E52" s="28" t="s">
        <v>2089</v>
      </c>
      <c r="F52" s="116" t="s">
        <v>5169</v>
      </c>
      <c r="G52" s="116" t="s">
        <v>5170</v>
      </c>
      <c r="H52" s="117">
        <v>19300</v>
      </c>
      <c r="I52" s="118">
        <v>45138</v>
      </c>
      <c r="J52" s="118"/>
      <c r="K52" s="28">
        <v>4825</v>
      </c>
    </row>
    <row r="53" spans="1:11" ht="24">
      <c r="A53" s="99" t="s">
        <v>5171</v>
      </c>
      <c r="B53" s="28">
        <v>94032920541</v>
      </c>
      <c r="C53" s="96" t="s">
        <v>5019</v>
      </c>
      <c r="D53" s="105" t="s">
        <v>5172</v>
      </c>
      <c r="E53" s="28" t="s">
        <v>2089</v>
      </c>
      <c r="F53" s="116" t="s">
        <v>5173</v>
      </c>
      <c r="G53" s="116" t="s">
        <v>5173</v>
      </c>
      <c r="H53" s="117">
        <v>1165.3800000000001</v>
      </c>
      <c r="I53" s="118">
        <v>45145</v>
      </c>
      <c r="J53" s="118">
        <v>45188</v>
      </c>
      <c r="K53" s="28">
        <v>1165.3800000000001</v>
      </c>
    </row>
    <row r="54" spans="1:11" ht="24">
      <c r="A54" s="99" t="s">
        <v>5174</v>
      </c>
      <c r="B54" s="28">
        <v>94032920541</v>
      </c>
      <c r="C54" s="96" t="s">
        <v>5019</v>
      </c>
      <c r="D54" s="105" t="s">
        <v>5175</v>
      </c>
      <c r="E54" s="28" t="s">
        <v>2089</v>
      </c>
      <c r="F54" s="116" t="s">
        <v>5176</v>
      </c>
      <c r="G54" s="116" t="s">
        <v>5176</v>
      </c>
      <c r="H54" s="122">
        <v>500</v>
      </c>
      <c r="I54" s="118">
        <v>45145</v>
      </c>
      <c r="J54" s="118">
        <v>45149</v>
      </c>
      <c r="K54" s="28">
        <v>210</v>
      </c>
    </row>
    <row r="55" spans="1:11" ht="24">
      <c r="A55" s="99" t="s">
        <v>5177</v>
      </c>
      <c r="B55" s="28">
        <v>94032920541</v>
      </c>
      <c r="C55" s="96" t="s">
        <v>5019</v>
      </c>
      <c r="D55" s="105" t="s">
        <v>5178</v>
      </c>
      <c r="E55" s="28" t="s">
        <v>2089</v>
      </c>
      <c r="F55" s="116" t="s">
        <v>5179</v>
      </c>
      <c r="G55" s="116" t="s">
        <v>5179</v>
      </c>
      <c r="H55" s="117">
        <v>2512.94</v>
      </c>
      <c r="I55" s="118">
        <v>45145</v>
      </c>
      <c r="J55" s="118">
        <v>45173</v>
      </c>
      <c r="K55" s="28">
        <v>2512.94</v>
      </c>
    </row>
    <row r="56" spans="1:11" ht="24">
      <c r="A56" s="99" t="s">
        <v>5180</v>
      </c>
      <c r="B56" s="28">
        <v>94032920541</v>
      </c>
      <c r="C56" s="96" t="s">
        <v>5019</v>
      </c>
      <c r="D56" s="105" t="s">
        <v>5181</v>
      </c>
      <c r="E56" s="28" t="s">
        <v>2089</v>
      </c>
      <c r="F56" s="116" t="s">
        <v>5130</v>
      </c>
      <c r="G56" s="116" t="s">
        <v>5130</v>
      </c>
      <c r="H56" s="123">
        <v>2000</v>
      </c>
      <c r="I56" s="118">
        <v>45149</v>
      </c>
      <c r="J56" s="124">
        <v>45291</v>
      </c>
      <c r="K56" s="28">
        <v>356.82</v>
      </c>
    </row>
    <row r="57" spans="1:11" ht="84">
      <c r="A57" s="126" t="s">
        <v>5182</v>
      </c>
      <c r="B57" s="28">
        <v>94032920541</v>
      </c>
      <c r="C57" s="96" t="s">
        <v>5019</v>
      </c>
      <c r="D57" s="127" t="s">
        <v>5183</v>
      </c>
      <c r="E57" s="28" t="s">
        <v>2089</v>
      </c>
      <c r="F57" s="116" t="s">
        <v>5184</v>
      </c>
      <c r="G57" s="116" t="s">
        <v>5185</v>
      </c>
      <c r="H57" s="117">
        <v>5000</v>
      </c>
      <c r="I57" s="118">
        <v>45152</v>
      </c>
      <c r="J57" s="118"/>
      <c r="K57" s="28">
        <v>9132.1200000000008</v>
      </c>
    </row>
    <row r="58" spans="1:11" ht="24">
      <c r="A58" s="99" t="s">
        <v>5186</v>
      </c>
      <c r="B58" s="28">
        <v>94032920541</v>
      </c>
      <c r="C58" s="96" t="s">
        <v>5019</v>
      </c>
      <c r="D58" s="105" t="s">
        <v>5187</v>
      </c>
      <c r="E58" s="28" t="s">
        <v>2089</v>
      </c>
      <c r="F58" s="116" t="s">
        <v>5188</v>
      </c>
      <c r="G58" s="116" t="s">
        <v>5188</v>
      </c>
      <c r="H58" s="122">
        <v>300</v>
      </c>
      <c r="I58" s="124">
        <v>45170</v>
      </c>
      <c r="J58" s="118">
        <v>45199</v>
      </c>
      <c r="K58" s="28">
        <v>400</v>
      </c>
    </row>
    <row r="59" spans="1:11" ht="24">
      <c r="A59" s="102" t="s">
        <v>5189</v>
      </c>
      <c r="B59" s="28">
        <v>94032920541</v>
      </c>
      <c r="C59" s="96" t="s">
        <v>5019</v>
      </c>
      <c r="D59" s="125" t="s">
        <v>5190</v>
      </c>
      <c r="E59" s="28" t="s">
        <v>2089</v>
      </c>
      <c r="F59" s="116" t="s">
        <v>5191</v>
      </c>
      <c r="G59" s="116" t="s">
        <v>5191</v>
      </c>
      <c r="H59" s="116">
        <v>950</v>
      </c>
      <c r="I59" s="124">
        <v>45170</v>
      </c>
      <c r="J59" s="118">
        <v>45199</v>
      </c>
      <c r="K59" s="28">
        <v>910</v>
      </c>
    </row>
    <row r="60" spans="1:11" ht="72">
      <c r="A60" s="99" t="s">
        <v>5192</v>
      </c>
      <c r="B60" s="28">
        <v>94032920541</v>
      </c>
      <c r="C60" s="96" t="s">
        <v>5019</v>
      </c>
      <c r="D60" s="105" t="s">
        <v>5193</v>
      </c>
      <c r="E60" s="28" t="s">
        <v>2089</v>
      </c>
      <c r="F60" s="122" t="s">
        <v>5194</v>
      </c>
      <c r="G60" s="116" t="s">
        <v>5159</v>
      </c>
      <c r="H60" s="117">
        <v>4500</v>
      </c>
      <c r="I60" s="124">
        <v>45170</v>
      </c>
      <c r="J60" s="118"/>
      <c r="K60" s="28">
        <v>1550.05</v>
      </c>
    </row>
    <row r="61" spans="1:11" ht="36">
      <c r="A61" s="99" t="s">
        <v>5195</v>
      </c>
      <c r="B61" s="28">
        <v>94032920541</v>
      </c>
      <c r="C61" s="96" t="s">
        <v>5019</v>
      </c>
      <c r="D61" s="105" t="s">
        <v>5196</v>
      </c>
      <c r="E61" s="28" t="s">
        <v>2089</v>
      </c>
      <c r="F61" s="116" t="s">
        <v>5197</v>
      </c>
      <c r="G61" s="116" t="s">
        <v>5197</v>
      </c>
      <c r="H61" s="116">
        <v>800</v>
      </c>
      <c r="I61" s="118">
        <v>45170</v>
      </c>
      <c r="J61" s="118">
        <v>45177</v>
      </c>
      <c r="K61" s="28">
        <v>800</v>
      </c>
    </row>
    <row r="62" spans="1:11" ht="24">
      <c r="A62" s="99" t="s">
        <v>5198</v>
      </c>
      <c r="B62" s="28">
        <v>94032920541</v>
      </c>
      <c r="C62" s="96" t="s">
        <v>5019</v>
      </c>
      <c r="D62" s="105" t="s">
        <v>5199</v>
      </c>
      <c r="E62" s="28" t="s">
        <v>2089</v>
      </c>
      <c r="F62" s="116" t="s">
        <v>5200</v>
      </c>
      <c r="G62" s="116" t="s">
        <v>5200</v>
      </c>
      <c r="H62" s="116">
        <v>305.12</v>
      </c>
      <c r="I62" s="118">
        <v>45170</v>
      </c>
      <c r="J62" s="118">
        <v>45185</v>
      </c>
      <c r="K62" s="28">
        <v>305.12</v>
      </c>
    </row>
    <row r="63" spans="1:11" ht="24">
      <c r="A63" s="99" t="s">
        <v>5201</v>
      </c>
      <c r="B63" s="28">
        <v>94032920541</v>
      </c>
      <c r="C63" s="96" t="s">
        <v>5019</v>
      </c>
      <c r="D63" s="105" t="s">
        <v>5202</v>
      </c>
      <c r="E63" s="28" t="s">
        <v>2089</v>
      </c>
      <c r="F63" s="99" t="s">
        <v>5084</v>
      </c>
      <c r="G63" s="99" t="s">
        <v>5084</v>
      </c>
      <c r="H63" s="117">
        <v>13500</v>
      </c>
      <c r="I63" s="118">
        <v>45177</v>
      </c>
      <c r="J63" s="118"/>
      <c r="K63" s="28">
        <v>4450.3999999999996</v>
      </c>
    </row>
    <row r="64" spans="1:11" ht="36">
      <c r="A64" s="126" t="s">
        <v>5203</v>
      </c>
      <c r="B64" s="28">
        <v>94032920541</v>
      </c>
      <c r="C64" s="96" t="s">
        <v>5019</v>
      </c>
      <c r="D64" s="128" t="s">
        <v>5204</v>
      </c>
      <c r="E64" s="28" t="s">
        <v>2089</v>
      </c>
      <c r="F64" s="116" t="s">
        <v>5205</v>
      </c>
      <c r="G64" s="116" t="s">
        <v>5205</v>
      </c>
      <c r="H64" s="123">
        <v>1000</v>
      </c>
      <c r="I64" s="118">
        <v>45180</v>
      </c>
      <c r="J64" s="118">
        <v>45278</v>
      </c>
      <c r="K64" s="28">
        <v>4597.54</v>
      </c>
    </row>
    <row r="65" spans="1:11" ht="24">
      <c r="A65" s="126" t="s">
        <v>5206</v>
      </c>
      <c r="B65" s="28">
        <v>94032920541</v>
      </c>
      <c r="C65" s="96" t="s">
        <v>5019</v>
      </c>
      <c r="D65" s="127" t="s">
        <v>5207</v>
      </c>
      <c r="E65" s="28" t="s">
        <v>2089</v>
      </c>
      <c r="F65" s="96" t="s">
        <v>5208</v>
      </c>
      <c r="G65" s="96" t="s">
        <v>5208</v>
      </c>
      <c r="H65" s="116">
        <v>593</v>
      </c>
      <c r="I65" s="118">
        <v>45181</v>
      </c>
      <c r="J65" s="118">
        <v>45184</v>
      </c>
      <c r="K65" s="28">
        <v>593</v>
      </c>
    </row>
    <row r="66" spans="1:11" ht="24">
      <c r="A66" s="126" t="s">
        <v>5209</v>
      </c>
      <c r="B66" s="28">
        <v>94032920541</v>
      </c>
      <c r="C66" s="96" t="s">
        <v>5019</v>
      </c>
      <c r="D66" s="127" t="s">
        <v>5210</v>
      </c>
      <c r="E66" s="28" t="s">
        <v>2089</v>
      </c>
      <c r="F66" s="116" t="s">
        <v>5211</v>
      </c>
      <c r="G66" s="116" t="s">
        <v>5211</v>
      </c>
      <c r="H66" s="117">
        <v>2356.1999999999998</v>
      </c>
      <c r="I66" s="118">
        <v>45181</v>
      </c>
      <c r="J66" s="118">
        <v>45182</v>
      </c>
      <c r="K66" s="28">
        <v>2356.1999999999998</v>
      </c>
    </row>
    <row r="67" spans="1:11" ht="24">
      <c r="A67" s="99" t="s">
        <v>5212</v>
      </c>
      <c r="B67" s="28">
        <v>94032920541</v>
      </c>
      <c r="C67" s="96" t="s">
        <v>5019</v>
      </c>
      <c r="D67" s="105" t="s">
        <v>5213</v>
      </c>
      <c r="E67" s="28" t="s">
        <v>2089</v>
      </c>
      <c r="F67" s="116" t="s">
        <v>5214</v>
      </c>
      <c r="G67" s="116" t="s">
        <v>5214</v>
      </c>
      <c r="H67" s="116">
        <v>342</v>
      </c>
      <c r="I67" s="118">
        <v>45183</v>
      </c>
      <c r="J67" s="118">
        <v>45187</v>
      </c>
      <c r="K67" s="28">
        <v>342</v>
      </c>
    </row>
    <row r="68" spans="1:11" ht="96">
      <c r="A68" s="119" t="s">
        <v>5215</v>
      </c>
      <c r="B68" s="101">
        <v>94032920541</v>
      </c>
      <c r="C68" s="120" t="s">
        <v>5019</v>
      </c>
      <c r="D68" s="112" t="s">
        <v>5216</v>
      </c>
      <c r="E68" s="28" t="s">
        <v>2089</v>
      </c>
      <c r="F68" s="120" t="s">
        <v>5217</v>
      </c>
      <c r="G68" s="129" t="s">
        <v>5218</v>
      </c>
      <c r="H68" s="123">
        <v>3744</v>
      </c>
      <c r="I68" s="124">
        <v>45190</v>
      </c>
      <c r="J68" s="122"/>
      <c r="K68" s="101"/>
    </row>
    <row r="69" spans="1:11" ht="24">
      <c r="A69" s="119" t="s">
        <v>5219</v>
      </c>
      <c r="B69" s="101">
        <v>94032920541</v>
      </c>
      <c r="C69" s="120" t="s">
        <v>5019</v>
      </c>
      <c r="D69" s="112" t="s">
        <v>5220</v>
      </c>
      <c r="E69" s="28" t="s">
        <v>2089</v>
      </c>
      <c r="F69" s="122" t="s">
        <v>5221</v>
      </c>
      <c r="G69" s="122" t="s">
        <v>5221</v>
      </c>
      <c r="H69" s="122">
        <v>900</v>
      </c>
      <c r="I69" s="124">
        <v>45194</v>
      </c>
      <c r="J69" s="122"/>
      <c r="K69" s="101"/>
    </row>
    <row r="70" spans="1:11" ht="36">
      <c r="A70" s="99" t="s">
        <v>5222</v>
      </c>
      <c r="B70" s="28">
        <v>94032920541</v>
      </c>
      <c r="C70" s="96" t="s">
        <v>5019</v>
      </c>
      <c r="D70" s="105" t="s">
        <v>5223</v>
      </c>
      <c r="E70" s="28" t="s">
        <v>2089</v>
      </c>
      <c r="F70" s="99" t="s">
        <v>5094</v>
      </c>
      <c r="G70" s="99" t="s">
        <v>5094</v>
      </c>
      <c r="H70" s="116">
        <v>764</v>
      </c>
      <c r="I70" s="118">
        <v>45196</v>
      </c>
      <c r="J70" s="118">
        <v>45198</v>
      </c>
      <c r="K70" s="28">
        <v>764</v>
      </c>
    </row>
    <row r="71" spans="1:11" ht="24">
      <c r="A71" s="105" t="s">
        <v>5224</v>
      </c>
      <c r="B71" s="28">
        <v>94032920541</v>
      </c>
      <c r="C71" s="96" t="s">
        <v>5019</v>
      </c>
      <c r="D71" s="105" t="s">
        <v>5225</v>
      </c>
      <c r="E71" s="28" t="s">
        <v>2089</v>
      </c>
      <c r="F71" s="99" t="s">
        <v>5110</v>
      </c>
      <c r="G71" s="99" t="s">
        <v>5110</v>
      </c>
      <c r="H71" s="117">
        <v>1108.95</v>
      </c>
      <c r="I71" s="118">
        <v>45197</v>
      </c>
      <c r="J71" s="118">
        <v>45198</v>
      </c>
      <c r="K71" s="28">
        <v>1108.95</v>
      </c>
    </row>
    <row r="72" spans="1:11" ht="146.25">
      <c r="A72" s="112" t="s">
        <v>5226</v>
      </c>
      <c r="B72" s="101">
        <v>94032920541</v>
      </c>
      <c r="C72" s="120" t="s">
        <v>5019</v>
      </c>
      <c r="D72" s="112" t="s">
        <v>5227</v>
      </c>
      <c r="E72" s="101" t="s">
        <v>2089</v>
      </c>
      <c r="F72" s="121" t="s">
        <v>5228</v>
      </c>
      <c r="G72" s="122" t="s">
        <v>5229</v>
      </c>
      <c r="H72" s="123">
        <v>10000</v>
      </c>
      <c r="I72" s="124">
        <v>45198</v>
      </c>
      <c r="J72" s="124"/>
      <c r="K72" s="101"/>
    </row>
    <row r="73" spans="1:11" ht="24">
      <c r="A73" s="105" t="s">
        <v>5230</v>
      </c>
      <c r="B73" s="28">
        <v>94032920541</v>
      </c>
      <c r="C73" s="96" t="s">
        <v>5019</v>
      </c>
      <c r="D73" s="105" t="s">
        <v>5231</v>
      </c>
      <c r="E73" s="28" t="s">
        <v>2089</v>
      </c>
      <c r="F73" s="116" t="s">
        <v>5232</v>
      </c>
      <c r="G73" s="116" t="s">
        <v>5232</v>
      </c>
      <c r="H73" s="117">
        <v>3380.29</v>
      </c>
      <c r="I73" s="118">
        <v>45203</v>
      </c>
      <c r="J73" s="118">
        <v>45237</v>
      </c>
      <c r="K73" s="28">
        <v>3380.29</v>
      </c>
    </row>
    <row r="74" spans="1:11" ht="24">
      <c r="A74" s="105" t="s">
        <v>5233</v>
      </c>
      <c r="B74" s="28">
        <v>94032920541</v>
      </c>
      <c r="C74" s="96" t="s">
        <v>5019</v>
      </c>
      <c r="D74" s="105" t="s">
        <v>5234</v>
      </c>
      <c r="E74" s="28" t="s">
        <v>2089</v>
      </c>
      <c r="F74" s="116" t="s">
        <v>5235</v>
      </c>
      <c r="G74" s="116" t="s">
        <v>5235</v>
      </c>
      <c r="H74" s="117">
        <v>1440</v>
      </c>
      <c r="I74" s="118">
        <v>45203</v>
      </c>
      <c r="J74" s="118">
        <v>45229</v>
      </c>
      <c r="K74" s="28">
        <v>620</v>
      </c>
    </row>
    <row r="75" spans="1:11" ht="24">
      <c r="A75" s="105" t="s">
        <v>5236</v>
      </c>
      <c r="B75" s="28">
        <v>94032920541</v>
      </c>
      <c r="C75" s="96" t="s">
        <v>5019</v>
      </c>
      <c r="D75" s="105" t="s">
        <v>5237</v>
      </c>
      <c r="E75" s="28" t="s">
        <v>2089</v>
      </c>
      <c r="F75" s="116" t="s">
        <v>5166</v>
      </c>
      <c r="G75" s="116" t="s">
        <v>5166</v>
      </c>
      <c r="H75" s="116">
        <v>565.48</v>
      </c>
      <c r="I75" s="118">
        <v>45205</v>
      </c>
      <c r="J75" s="118">
        <v>45218</v>
      </c>
      <c r="K75" s="28">
        <v>565.48</v>
      </c>
    </row>
    <row r="76" spans="1:11" ht="24">
      <c r="A76" s="105" t="s">
        <v>5238</v>
      </c>
      <c r="B76" s="28">
        <v>94032920541</v>
      </c>
      <c r="C76" s="96" t="s">
        <v>5019</v>
      </c>
      <c r="D76" s="105" t="s">
        <v>4145</v>
      </c>
      <c r="E76" s="28" t="s">
        <v>2089</v>
      </c>
      <c r="F76" s="116" t="s">
        <v>5239</v>
      </c>
      <c r="G76" s="116" t="s">
        <v>5239</v>
      </c>
      <c r="H76" s="117">
        <v>7552.5</v>
      </c>
      <c r="I76" s="118">
        <v>45209</v>
      </c>
      <c r="J76" s="118">
        <v>45223</v>
      </c>
      <c r="K76" s="28">
        <v>7552.5</v>
      </c>
    </row>
    <row r="77" spans="1:11" ht="24">
      <c r="A77" s="105" t="s">
        <v>5240</v>
      </c>
      <c r="B77" s="28">
        <v>94032920541</v>
      </c>
      <c r="C77" s="96" t="s">
        <v>5019</v>
      </c>
      <c r="D77" s="105" t="s">
        <v>5241</v>
      </c>
      <c r="E77" s="28" t="s">
        <v>2089</v>
      </c>
      <c r="F77" s="116" t="s">
        <v>5242</v>
      </c>
      <c r="G77" s="116" t="s">
        <v>5242</v>
      </c>
      <c r="H77" s="117">
        <v>1500</v>
      </c>
      <c r="I77" s="118">
        <v>45209</v>
      </c>
      <c r="J77" s="118">
        <v>45222</v>
      </c>
      <c r="K77" s="28">
        <v>1500</v>
      </c>
    </row>
    <row r="78" spans="1:11" ht="24">
      <c r="A78" s="105" t="s">
        <v>5243</v>
      </c>
      <c r="B78" s="28">
        <v>94032920541</v>
      </c>
      <c r="C78" s="96" t="s">
        <v>5019</v>
      </c>
      <c r="D78" s="105" t="s">
        <v>5244</v>
      </c>
      <c r="E78" s="28" t="s">
        <v>2089</v>
      </c>
      <c r="F78" s="116" t="s">
        <v>5245</v>
      </c>
      <c r="G78" s="116" t="s">
        <v>5245</v>
      </c>
      <c r="H78" s="116">
        <v>198</v>
      </c>
      <c r="I78" s="118">
        <v>45209</v>
      </c>
      <c r="J78" s="118">
        <v>45211</v>
      </c>
      <c r="K78" s="28">
        <v>198</v>
      </c>
    </row>
    <row r="79" spans="1:11" ht="36">
      <c r="A79" s="105" t="s">
        <v>5246</v>
      </c>
      <c r="B79" s="28">
        <v>94032920541</v>
      </c>
      <c r="C79" s="96" t="s">
        <v>5019</v>
      </c>
      <c r="D79" s="105" t="s">
        <v>5145</v>
      </c>
      <c r="E79" s="28" t="s">
        <v>2089</v>
      </c>
      <c r="F79" s="96" t="s">
        <v>5247</v>
      </c>
      <c r="G79" s="116" t="s">
        <v>5248</v>
      </c>
      <c r="H79" s="117">
        <v>1615</v>
      </c>
      <c r="I79" s="118">
        <v>45209</v>
      </c>
      <c r="J79" s="118">
        <v>45273</v>
      </c>
      <c r="K79" s="28">
        <v>1612.75</v>
      </c>
    </row>
    <row r="80" spans="1:11" ht="36">
      <c r="A80" s="105" t="s">
        <v>5249</v>
      </c>
      <c r="B80" s="28">
        <v>94032920541</v>
      </c>
      <c r="C80" s="96" t="s">
        <v>5019</v>
      </c>
      <c r="D80" s="105" t="s">
        <v>5250</v>
      </c>
      <c r="E80" s="28" t="s">
        <v>2089</v>
      </c>
      <c r="F80" s="116" t="s">
        <v>5251</v>
      </c>
      <c r="G80" s="116" t="s">
        <v>5251</v>
      </c>
      <c r="H80" s="117">
        <v>3260</v>
      </c>
      <c r="I80" s="118">
        <v>45210</v>
      </c>
      <c r="J80" s="118">
        <v>45226</v>
      </c>
      <c r="K80" s="28">
        <v>3260</v>
      </c>
    </row>
    <row r="81" spans="1:11" ht="24">
      <c r="A81" s="105" t="s">
        <v>5252</v>
      </c>
      <c r="B81" s="28">
        <v>94032920541</v>
      </c>
      <c r="C81" s="96" t="s">
        <v>5019</v>
      </c>
      <c r="D81" s="105" t="s">
        <v>5253</v>
      </c>
      <c r="E81" s="28" t="s">
        <v>2089</v>
      </c>
      <c r="F81" s="116" t="s">
        <v>5254</v>
      </c>
      <c r="G81" s="116" t="s">
        <v>5254</v>
      </c>
      <c r="H81" s="116">
        <v>327.60000000000002</v>
      </c>
      <c r="I81" s="118">
        <v>45210</v>
      </c>
      <c r="J81" s="118">
        <v>45271</v>
      </c>
      <c r="K81" s="28">
        <v>327.60000000000002</v>
      </c>
    </row>
    <row r="82" spans="1:11" ht="36">
      <c r="A82" s="105" t="s">
        <v>5255</v>
      </c>
      <c r="B82" s="28">
        <v>94032920541</v>
      </c>
      <c r="C82" s="96" t="s">
        <v>5019</v>
      </c>
      <c r="D82" s="105" t="s">
        <v>5256</v>
      </c>
      <c r="E82" s="28" t="s">
        <v>2089</v>
      </c>
      <c r="F82" s="99" t="s">
        <v>5068</v>
      </c>
      <c r="G82" s="99" t="s">
        <v>5068</v>
      </c>
      <c r="H82" s="117">
        <v>2787.2</v>
      </c>
      <c r="I82" s="118">
        <v>45210</v>
      </c>
      <c r="J82" s="118">
        <v>45224</v>
      </c>
      <c r="K82" s="28">
        <v>2787.2</v>
      </c>
    </row>
    <row r="83" spans="1:11" ht="24">
      <c r="A83" s="105" t="s">
        <v>5257</v>
      </c>
      <c r="B83" s="28">
        <v>94032920541</v>
      </c>
      <c r="C83" s="96" t="s">
        <v>5019</v>
      </c>
      <c r="D83" s="105" t="s">
        <v>5258</v>
      </c>
      <c r="E83" s="28" t="s">
        <v>2089</v>
      </c>
      <c r="F83" s="116" t="s">
        <v>5259</v>
      </c>
      <c r="G83" s="116" t="s">
        <v>5259</v>
      </c>
      <c r="H83" s="116">
        <v>194.28</v>
      </c>
      <c r="I83" s="118">
        <v>45210</v>
      </c>
      <c r="J83" s="118">
        <v>45217</v>
      </c>
      <c r="K83" s="28">
        <v>194.28</v>
      </c>
    </row>
    <row r="84" spans="1:11" ht="24">
      <c r="A84" s="105" t="s">
        <v>5260</v>
      </c>
      <c r="B84" s="28">
        <v>94032920541</v>
      </c>
      <c r="C84" s="96" t="s">
        <v>5019</v>
      </c>
      <c r="D84" s="105" t="s">
        <v>5261</v>
      </c>
      <c r="E84" s="28" t="s">
        <v>2089</v>
      </c>
      <c r="F84" s="99" t="s">
        <v>5068</v>
      </c>
      <c r="G84" s="99" t="s">
        <v>5068</v>
      </c>
      <c r="H84" s="117">
        <v>1246</v>
      </c>
      <c r="I84" s="118">
        <v>45212</v>
      </c>
      <c r="J84" s="118">
        <v>45244</v>
      </c>
      <c r="K84" s="28">
        <v>1246</v>
      </c>
    </row>
    <row r="85" spans="1:11" ht="24">
      <c r="A85" s="130" t="s">
        <v>5262</v>
      </c>
      <c r="B85" s="28">
        <v>94032920541</v>
      </c>
      <c r="C85" s="96" t="s">
        <v>5019</v>
      </c>
      <c r="D85" s="105" t="s">
        <v>5263</v>
      </c>
      <c r="E85" s="28" t="s">
        <v>2089</v>
      </c>
      <c r="F85" s="99" t="s">
        <v>5040</v>
      </c>
      <c r="G85" s="99" t="s">
        <v>5040</v>
      </c>
      <c r="H85" s="116">
        <v>490</v>
      </c>
      <c r="I85" s="118">
        <v>45218</v>
      </c>
      <c r="J85" s="118">
        <v>45229</v>
      </c>
      <c r="K85" s="28">
        <v>490</v>
      </c>
    </row>
    <row r="86" spans="1:11" ht="24">
      <c r="A86" s="105" t="s">
        <v>5264</v>
      </c>
      <c r="B86" s="28">
        <v>94032920541</v>
      </c>
      <c r="C86" s="96" t="s">
        <v>5019</v>
      </c>
      <c r="D86" s="105" t="s">
        <v>5265</v>
      </c>
      <c r="E86" s="28" t="s">
        <v>2089</v>
      </c>
      <c r="F86" s="116" t="s">
        <v>5266</v>
      </c>
      <c r="G86" s="116" t="s">
        <v>5266</v>
      </c>
      <c r="H86" s="117">
        <v>5354.07</v>
      </c>
      <c r="I86" s="118">
        <v>45218</v>
      </c>
      <c r="J86" s="118">
        <v>45237</v>
      </c>
      <c r="K86" s="28">
        <v>5354.07</v>
      </c>
    </row>
    <row r="87" spans="1:11" ht="36">
      <c r="A87" s="112" t="s">
        <v>5267</v>
      </c>
      <c r="B87" s="101">
        <v>94032920541</v>
      </c>
      <c r="C87" s="120" t="s">
        <v>5019</v>
      </c>
      <c r="D87" s="112" t="s">
        <v>5268</v>
      </c>
      <c r="E87" s="28" t="s">
        <v>2089</v>
      </c>
      <c r="F87" s="95" t="s">
        <v>5021</v>
      </c>
      <c r="G87" s="95" t="s">
        <v>5021</v>
      </c>
      <c r="H87" s="123">
        <v>1703.2</v>
      </c>
      <c r="I87" s="124">
        <v>45222</v>
      </c>
      <c r="J87" s="124"/>
      <c r="K87" s="101"/>
    </row>
    <row r="88" spans="1:11" ht="24">
      <c r="A88" s="99" t="s">
        <v>5269</v>
      </c>
      <c r="B88" s="28">
        <v>94032920541</v>
      </c>
      <c r="C88" s="96" t="s">
        <v>5019</v>
      </c>
      <c r="D88" s="105" t="s">
        <v>5270</v>
      </c>
      <c r="E88" s="28" t="s">
        <v>2089</v>
      </c>
      <c r="F88" s="116" t="s">
        <v>5211</v>
      </c>
      <c r="G88" s="116" t="s">
        <v>5211</v>
      </c>
      <c r="H88" s="117">
        <v>1840.47</v>
      </c>
      <c r="I88" s="118">
        <v>45223</v>
      </c>
      <c r="J88" s="118">
        <v>45225</v>
      </c>
      <c r="K88" s="28">
        <v>1840.47</v>
      </c>
    </row>
    <row r="89" spans="1:11" ht="24">
      <c r="A89" s="105" t="s">
        <v>5271</v>
      </c>
      <c r="B89" s="28">
        <v>94032920541</v>
      </c>
      <c r="C89" s="96" t="s">
        <v>5019</v>
      </c>
      <c r="D89" s="105" t="s">
        <v>5272</v>
      </c>
      <c r="E89" s="28" t="s">
        <v>2089</v>
      </c>
      <c r="F89" s="116" t="s">
        <v>5273</v>
      </c>
      <c r="G89" s="116" t="s">
        <v>5273</v>
      </c>
      <c r="H89" s="116">
        <v>685</v>
      </c>
      <c r="I89" s="118">
        <v>45224</v>
      </c>
      <c r="J89" s="118">
        <v>45237</v>
      </c>
      <c r="K89" s="28">
        <v>685</v>
      </c>
    </row>
    <row r="90" spans="1:11" ht="48">
      <c r="A90" s="127" t="s">
        <v>5274</v>
      </c>
      <c r="B90" s="28">
        <v>94032920541</v>
      </c>
      <c r="C90" s="96" t="s">
        <v>5019</v>
      </c>
      <c r="D90" s="127" t="s">
        <v>5275</v>
      </c>
      <c r="E90" s="28" t="s">
        <v>2089</v>
      </c>
      <c r="F90" s="116" t="s">
        <v>5276</v>
      </c>
      <c r="G90" s="116" t="s">
        <v>5277</v>
      </c>
      <c r="H90" s="117">
        <v>1400</v>
      </c>
      <c r="I90" s="118">
        <v>45225</v>
      </c>
      <c r="J90" s="118">
        <v>45240</v>
      </c>
      <c r="K90" s="28">
        <v>1413.96</v>
      </c>
    </row>
    <row r="91" spans="1:11" ht="24">
      <c r="A91" s="127" t="s">
        <v>5278</v>
      </c>
      <c r="B91" s="28">
        <v>94032920541</v>
      </c>
      <c r="C91" s="96" t="s">
        <v>5019</v>
      </c>
      <c r="D91" s="127" t="s">
        <v>5279</v>
      </c>
      <c r="E91" s="28" t="s">
        <v>2089</v>
      </c>
      <c r="F91" s="116" t="s">
        <v>5280</v>
      </c>
      <c r="G91" s="116" t="s">
        <v>5280</v>
      </c>
      <c r="H91" s="116">
        <v>989.22</v>
      </c>
      <c r="I91" s="118">
        <v>45229</v>
      </c>
      <c r="J91" s="118">
        <v>45246</v>
      </c>
      <c r="K91" s="28">
        <v>989.22</v>
      </c>
    </row>
    <row r="92" spans="1:11" ht="24">
      <c r="A92" s="99" t="s">
        <v>5281</v>
      </c>
      <c r="B92" s="28">
        <v>94032920541</v>
      </c>
      <c r="C92" s="96" t="s">
        <v>5019</v>
      </c>
      <c r="D92" s="105" t="s">
        <v>5282</v>
      </c>
      <c r="E92" s="28" t="s">
        <v>2089</v>
      </c>
      <c r="F92" s="116" t="s">
        <v>5283</v>
      </c>
      <c r="G92" s="116" t="s">
        <v>5283</v>
      </c>
      <c r="H92" s="117">
        <v>2351</v>
      </c>
      <c r="I92" s="118">
        <v>45229</v>
      </c>
      <c r="J92" s="118">
        <v>45243</v>
      </c>
      <c r="K92" s="28">
        <v>2351</v>
      </c>
    </row>
    <row r="93" spans="1:11" ht="24">
      <c r="A93" s="99" t="s">
        <v>5284</v>
      </c>
      <c r="B93" s="28">
        <v>94032920541</v>
      </c>
      <c r="C93" s="96" t="s">
        <v>5019</v>
      </c>
      <c r="D93" s="105" t="s">
        <v>5285</v>
      </c>
      <c r="E93" s="28" t="s">
        <v>2089</v>
      </c>
      <c r="F93" s="116" t="s">
        <v>5286</v>
      </c>
      <c r="G93" s="116" t="s">
        <v>5286</v>
      </c>
      <c r="H93" s="117">
        <v>2108.54</v>
      </c>
      <c r="I93" s="118">
        <v>45229</v>
      </c>
      <c r="J93" s="118">
        <v>45250</v>
      </c>
      <c r="K93" s="28">
        <v>2108.54</v>
      </c>
    </row>
    <row r="94" spans="1:11" ht="24">
      <c r="A94" s="99" t="s">
        <v>5287</v>
      </c>
      <c r="B94" s="28">
        <v>94032920541</v>
      </c>
      <c r="C94" s="96" t="s">
        <v>5019</v>
      </c>
      <c r="D94" s="105" t="s">
        <v>5288</v>
      </c>
      <c r="E94" s="28" t="s">
        <v>2089</v>
      </c>
      <c r="F94" s="99" t="s">
        <v>5117</v>
      </c>
      <c r="G94" s="99" t="s">
        <v>5117</v>
      </c>
      <c r="H94" s="116">
        <v>480</v>
      </c>
      <c r="I94" s="118">
        <v>45230</v>
      </c>
      <c r="J94" s="118">
        <v>45272</v>
      </c>
      <c r="K94" s="28">
        <v>480</v>
      </c>
    </row>
    <row r="95" spans="1:11" ht="24">
      <c r="A95" s="99" t="s">
        <v>5289</v>
      </c>
      <c r="B95" s="28">
        <v>94032920541</v>
      </c>
      <c r="C95" s="96" t="s">
        <v>5019</v>
      </c>
      <c r="D95" s="105" t="s">
        <v>5290</v>
      </c>
      <c r="E95" s="28" t="s">
        <v>2089</v>
      </c>
      <c r="F95" s="116" t="s">
        <v>5291</v>
      </c>
      <c r="G95" s="116" t="s">
        <v>5291</v>
      </c>
      <c r="H95" s="116">
        <v>439.18</v>
      </c>
      <c r="I95" s="118">
        <v>45236</v>
      </c>
      <c r="J95" s="118">
        <v>45281</v>
      </c>
      <c r="K95" s="28">
        <v>46.48</v>
      </c>
    </row>
    <row r="96" spans="1:11" ht="24">
      <c r="A96" s="99" t="s">
        <v>5292</v>
      </c>
      <c r="B96" s="28">
        <v>94032920541</v>
      </c>
      <c r="C96" s="96" t="s">
        <v>5019</v>
      </c>
      <c r="D96" s="105" t="s">
        <v>5293</v>
      </c>
      <c r="E96" s="28" t="s">
        <v>2089</v>
      </c>
      <c r="F96" s="116" t="s">
        <v>5294</v>
      </c>
      <c r="G96" s="116" t="s">
        <v>5294</v>
      </c>
      <c r="H96" s="116">
        <v>534.5</v>
      </c>
      <c r="I96" s="118">
        <v>45237</v>
      </c>
      <c r="J96" s="118">
        <v>45247</v>
      </c>
      <c r="K96" s="28">
        <v>534.5</v>
      </c>
    </row>
    <row r="97" spans="1:11" ht="24">
      <c r="A97" s="99" t="s">
        <v>5295</v>
      </c>
      <c r="B97" s="28">
        <v>94032920541</v>
      </c>
      <c r="C97" s="96" t="s">
        <v>5019</v>
      </c>
      <c r="D97" s="105" t="s">
        <v>5296</v>
      </c>
      <c r="E97" s="28" t="s">
        <v>2089</v>
      </c>
      <c r="F97" s="116" t="s">
        <v>5297</v>
      </c>
      <c r="G97" s="116" t="s">
        <v>5297</v>
      </c>
      <c r="H97" s="117">
        <v>20089.240000000002</v>
      </c>
      <c r="I97" s="118">
        <v>45237</v>
      </c>
      <c r="J97" s="118">
        <v>45245</v>
      </c>
      <c r="K97" s="28">
        <v>19257.8</v>
      </c>
    </row>
    <row r="98" spans="1:11" ht="24">
      <c r="A98" s="99" t="s">
        <v>5298</v>
      </c>
      <c r="B98" s="28">
        <v>94032920541</v>
      </c>
      <c r="C98" s="96" t="s">
        <v>5019</v>
      </c>
      <c r="D98" s="105" t="s">
        <v>5299</v>
      </c>
      <c r="E98" s="28" t="s">
        <v>2089</v>
      </c>
      <c r="F98" s="99" t="s">
        <v>5040</v>
      </c>
      <c r="G98" s="99" t="s">
        <v>5040</v>
      </c>
      <c r="H98" s="116">
        <v>570</v>
      </c>
      <c r="I98" s="118">
        <v>45237</v>
      </c>
      <c r="J98" s="118">
        <v>45278</v>
      </c>
      <c r="K98" s="28">
        <v>570</v>
      </c>
    </row>
    <row r="99" spans="1:11" ht="24">
      <c r="A99" s="99" t="s">
        <v>5300</v>
      </c>
      <c r="B99" s="28">
        <v>94032920541</v>
      </c>
      <c r="C99" s="96" t="s">
        <v>5019</v>
      </c>
      <c r="D99" s="105" t="s">
        <v>5301</v>
      </c>
      <c r="E99" s="28" t="s">
        <v>2089</v>
      </c>
      <c r="F99" s="116" t="s">
        <v>5166</v>
      </c>
      <c r="G99" s="116" t="s">
        <v>5166</v>
      </c>
      <c r="H99" s="116">
        <v>384.95</v>
      </c>
      <c r="I99" s="118">
        <v>45238</v>
      </c>
      <c r="J99" s="118">
        <v>45245</v>
      </c>
      <c r="K99" s="28">
        <v>384.95</v>
      </c>
    </row>
    <row r="100" spans="1:11" ht="24">
      <c r="A100" s="99" t="s">
        <v>5302</v>
      </c>
      <c r="B100" s="28">
        <v>94032920541</v>
      </c>
      <c r="C100" s="96" t="s">
        <v>5019</v>
      </c>
      <c r="D100" s="105" t="s">
        <v>5303</v>
      </c>
      <c r="E100" s="28" t="s">
        <v>2089</v>
      </c>
      <c r="F100" s="116" t="s">
        <v>5304</v>
      </c>
      <c r="G100" s="116" t="s">
        <v>5304</v>
      </c>
      <c r="H100" s="116">
        <v>239.5</v>
      </c>
      <c r="I100" s="118">
        <v>45238</v>
      </c>
      <c r="J100" s="118">
        <v>45250</v>
      </c>
      <c r="K100" s="28">
        <v>239.5</v>
      </c>
    </row>
    <row r="101" spans="1:11" ht="24">
      <c r="A101" s="99" t="s">
        <v>5305</v>
      </c>
      <c r="B101" s="28">
        <v>94032920541</v>
      </c>
      <c r="C101" s="96" t="s">
        <v>5019</v>
      </c>
      <c r="D101" s="105" t="s">
        <v>4145</v>
      </c>
      <c r="E101" s="28" t="s">
        <v>2089</v>
      </c>
      <c r="F101" s="116" t="s">
        <v>5273</v>
      </c>
      <c r="G101" s="116" t="s">
        <v>5273</v>
      </c>
      <c r="H101" s="116">
        <v>427.29</v>
      </c>
      <c r="I101" s="118">
        <v>45238</v>
      </c>
      <c r="J101" s="118">
        <v>45258</v>
      </c>
      <c r="K101" s="28">
        <v>467.29</v>
      </c>
    </row>
    <row r="102" spans="1:11" ht="24">
      <c r="A102" s="99" t="s">
        <v>5306</v>
      </c>
      <c r="B102" s="28">
        <v>94032920541</v>
      </c>
      <c r="C102" s="96" t="s">
        <v>5019</v>
      </c>
      <c r="D102" s="105" t="s">
        <v>5307</v>
      </c>
      <c r="E102" s="28" t="s">
        <v>2089</v>
      </c>
      <c r="F102" s="116" t="s">
        <v>5308</v>
      </c>
      <c r="G102" s="116" t="s">
        <v>5308</v>
      </c>
      <c r="H102" s="116">
        <v>600</v>
      </c>
      <c r="I102" s="118">
        <v>45240</v>
      </c>
      <c r="J102" s="118">
        <v>45272</v>
      </c>
      <c r="K102" s="28">
        <v>600</v>
      </c>
    </row>
    <row r="103" spans="1:11" ht="24">
      <c r="A103" s="99" t="s">
        <v>5309</v>
      </c>
      <c r="B103" s="28">
        <v>94032920541</v>
      </c>
      <c r="C103" s="96" t="s">
        <v>5019</v>
      </c>
      <c r="D103" s="105" t="s">
        <v>5310</v>
      </c>
      <c r="E103" s="28" t="s">
        <v>2089</v>
      </c>
      <c r="F103" s="116" t="s">
        <v>5311</v>
      </c>
      <c r="G103" s="116" t="s">
        <v>5311</v>
      </c>
      <c r="H103" s="116">
        <v>281</v>
      </c>
      <c r="I103" s="118">
        <v>45243</v>
      </c>
      <c r="J103" s="118">
        <v>45257</v>
      </c>
      <c r="K103" s="28">
        <v>281</v>
      </c>
    </row>
    <row r="104" spans="1:11" ht="24">
      <c r="A104" s="99" t="s">
        <v>5312</v>
      </c>
      <c r="B104" s="28">
        <v>94032920541</v>
      </c>
      <c r="C104" s="96" t="s">
        <v>5019</v>
      </c>
      <c r="D104" s="105" t="s">
        <v>5313</v>
      </c>
      <c r="E104" s="28" t="s">
        <v>2089</v>
      </c>
      <c r="F104" s="116" t="s">
        <v>5314</v>
      </c>
      <c r="G104" s="116" t="s">
        <v>5314</v>
      </c>
      <c r="H104" s="116">
        <v>214</v>
      </c>
      <c r="I104" s="118">
        <v>45244</v>
      </c>
      <c r="J104" s="118">
        <v>45247</v>
      </c>
      <c r="K104" s="28">
        <v>214</v>
      </c>
    </row>
    <row r="105" spans="1:11" ht="24">
      <c r="A105" s="99" t="s">
        <v>5315</v>
      </c>
      <c r="B105" s="28">
        <v>94032920541</v>
      </c>
      <c r="C105" s="96" t="s">
        <v>5019</v>
      </c>
      <c r="D105" s="105" t="s">
        <v>5316</v>
      </c>
      <c r="E105" s="28" t="s">
        <v>2089</v>
      </c>
      <c r="F105" s="116" t="s">
        <v>5317</v>
      </c>
      <c r="G105" s="116" t="s">
        <v>5317</v>
      </c>
      <c r="H105" s="116">
        <v>155.74</v>
      </c>
      <c r="I105" s="118">
        <v>45246</v>
      </c>
      <c r="J105" s="118">
        <v>45247</v>
      </c>
      <c r="K105" s="28">
        <v>155.74</v>
      </c>
    </row>
    <row r="106" spans="1:11" ht="24">
      <c r="A106" s="126" t="s">
        <v>5318</v>
      </c>
      <c r="B106" s="28">
        <v>94032920541</v>
      </c>
      <c r="C106" s="96" t="s">
        <v>5019</v>
      </c>
      <c r="D106" s="127" t="s">
        <v>5319</v>
      </c>
      <c r="E106" s="28" t="s">
        <v>2089</v>
      </c>
      <c r="F106" s="116" t="s">
        <v>5320</v>
      </c>
      <c r="G106" s="116" t="s">
        <v>5320</v>
      </c>
      <c r="H106" s="116">
        <v>318.95999999999998</v>
      </c>
      <c r="I106" s="118">
        <v>45246</v>
      </c>
      <c r="J106" s="118">
        <v>45260</v>
      </c>
      <c r="K106" s="28">
        <v>318.95999999999998</v>
      </c>
    </row>
    <row r="107" spans="1:11" ht="24">
      <c r="A107" s="126" t="s">
        <v>5321</v>
      </c>
      <c r="B107" s="28">
        <v>94032920541</v>
      </c>
      <c r="C107" s="96" t="s">
        <v>5019</v>
      </c>
      <c r="D107" s="105" t="s">
        <v>5322</v>
      </c>
      <c r="E107" s="28" t="s">
        <v>2089</v>
      </c>
      <c r="F107" s="116" t="s">
        <v>5323</v>
      </c>
      <c r="G107" s="116" t="s">
        <v>5323</v>
      </c>
      <c r="H107" s="117">
        <v>1290</v>
      </c>
      <c r="I107" s="118">
        <v>45246</v>
      </c>
      <c r="J107" s="118">
        <v>45264</v>
      </c>
      <c r="K107" s="28">
        <v>790</v>
      </c>
    </row>
    <row r="108" spans="1:11" ht="36">
      <c r="A108" s="99" t="s">
        <v>5324</v>
      </c>
      <c r="B108" s="28">
        <v>94032920541</v>
      </c>
      <c r="C108" s="96" t="s">
        <v>5019</v>
      </c>
      <c r="D108" s="105" t="s">
        <v>5325</v>
      </c>
      <c r="E108" s="28" t="s">
        <v>2089</v>
      </c>
      <c r="F108" s="116" t="s">
        <v>5197</v>
      </c>
      <c r="G108" s="116" t="s">
        <v>5197</v>
      </c>
      <c r="H108" s="116">
        <v>398</v>
      </c>
      <c r="I108" s="118">
        <v>45251</v>
      </c>
      <c r="J108" s="118">
        <v>45275</v>
      </c>
      <c r="K108" s="28">
        <v>398</v>
      </c>
    </row>
    <row r="109" spans="1:11" ht="24">
      <c r="A109" s="119" t="s">
        <v>5326</v>
      </c>
      <c r="B109" s="101">
        <v>94032920541</v>
      </c>
      <c r="C109" s="120" t="s">
        <v>5019</v>
      </c>
      <c r="D109" s="112" t="s">
        <v>5327</v>
      </c>
      <c r="E109" s="28" t="s">
        <v>2089</v>
      </c>
      <c r="F109" s="116" t="s">
        <v>5254</v>
      </c>
      <c r="G109" s="116" t="s">
        <v>5254</v>
      </c>
      <c r="H109" s="122">
        <v>438.75</v>
      </c>
      <c r="I109" s="124">
        <v>45253</v>
      </c>
      <c r="J109" s="122"/>
      <c r="K109" s="101"/>
    </row>
    <row r="110" spans="1:11" ht="135">
      <c r="A110" s="99" t="s">
        <v>5328</v>
      </c>
      <c r="B110" s="28">
        <v>94032920541</v>
      </c>
      <c r="C110" s="96" t="s">
        <v>5019</v>
      </c>
      <c r="D110" s="105" t="s">
        <v>5329</v>
      </c>
      <c r="E110" s="28" t="s">
        <v>2089</v>
      </c>
      <c r="F110" s="108" t="s">
        <v>5330</v>
      </c>
      <c r="G110" s="116" t="s">
        <v>5331</v>
      </c>
      <c r="H110" s="117">
        <v>15000</v>
      </c>
      <c r="I110" s="118">
        <v>45257</v>
      </c>
      <c r="J110" s="118">
        <v>45279</v>
      </c>
      <c r="K110" s="28">
        <v>12515.26</v>
      </c>
    </row>
    <row r="111" spans="1:11" ht="24">
      <c r="A111" s="126" t="s">
        <v>5332</v>
      </c>
      <c r="B111" s="28">
        <v>94032920541</v>
      </c>
      <c r="C111" s="96" t="s">
        <v>5019</v>
      </c>
      <c r="D111" s="127" t="s">
        <v>5333</v>
      </c>
      <c r="E111" s="28" t="s">
        <v>2089</v>
      </c>
      <c r="F111" s="116" t="s">
        <v>5334</v>
      </c>
      <c r="G111" s="116" t="s">
        <v>5334</v>
      </c>
      <c r="H111" s="116">
        <v>297.8</v>
      </c>
      <c r="I111" s="118">
        <v>45257</v>
      </c>
      <c r="J111" s="118">
        <v>45258</v>
      </c>
      <c r="K111" s="28">
        <v>297.8</v>
      </c>
    </row>
    <row r="112" spans="1:11" ht="24">
      <c r="A112" s="99" t="s">
        <v>5335</v>
      </c>
      <c r="B112" s="28">
        <v>94032920541</v>
      </c>
      <c r="C112" s="96" t="s">
        <v>5019</v>
      </c>
      <c r="D112" s="105" t="s">
        <v>5336</v>
      </c>
      <c r="E112" s="28" t="s">
        <v>2089</v>
      </c>
      <c r="F112" s="116" t="s">
        <v>5337</v>
      </c>
      <c r="G112" s="116" t="s">
        <v>5337</v>
      </c>
      <c r="H112" s="116">
        <v>256.5</v>
      </c>
      <c r="I112" s="118">
        <v>45266</v>
      </c>
      <c r="J112" s="118">
        <v>45288</v>
      </c>
      <c r="K112" s="101">
        <v>0</v>
      </c>
    </row>
    <row r="113" spans="1:11" ht="24">
      <c r="A113" s="99" t="s">
        <v>5338</v>
      </c>
      <c r="B113" s="28">
        <v>94032920541</v>
      </c>
      <c r="C113" s="96" t="s">
        <v>5019</v>
      </c>
      <c r="D113" s="105" t="s">
        <v>5339</v>
      </c>
      <c r="E113" s="28" t="s">
        <v>2089</v>
      </c>
      <c r="F113" s="131" t="s">
        <v>5340</v>
      </c>
      <c r="G113" s="116" t="s">
        <v>5340</v>
      </c>
      <c r="H113" s="116">
        <v>540</v>
      </c>
      <c r="I113" s="118">
        <v>45271</v>
      </c>
      <c r="J113" s="118">
        <v>45273</v>
      </c>
      <c r="K113" s="28">
        <v>540</v>
      </c>
    </row>
    <row r="114" spans="1:11" ht="24">
      <c r="A114" s="99" t="s">
        <v>5341</v>
      </c>
      <c r="B114" s="28">
        <v>94032920541</v>
      </c>
      <c r="C114" s="96" t="s">
        <v>5019</v>
      </c>
      <c r="D114" s="105" t="s">
        <v>5342</v>
      </c>
      <c r="E114" s="28" t="s">
        <v>2089</v>
      </c>
      <c r="F114" s="116" t="s">
        <v>5343</v>
      </c>
      <c r="G114" s="116" t="s">
        <v>5343</v>
      </c>
      <c r="H114" s="117">
        <v>1494.95</v>
      </c>
      <c r="I114" s="118">
        <v>45271</v>
      </c>
      <c r="J114" s="118">
        <v>45281</v>
      </c>
      <c r="K114" s="28">
        <v>1494.95</v>
      </c>
    </row>
    <row r="115" spans="1:11" ht="24">
      <c r="A115" s="99" t="s">
        <v>5344</v>
      </c>
      <c r="B115" s="28">
        <v>94032920541</v>
      </c>
      <c r="C115" s="96" t="s">
        <v>5019</v>
      </c>
      <c r="D115" s="105" t="s">
        <v>5345</v>
      </c>
      <c r="E115" s="28" t="s">
        <v>2089</v>
      </c>
      <c r="F115" s="116" t="s">
        <v>5346</v>
      </c>
      <c r="G115" s="116" t="s">
        <v>5346</v>
      </c>
      <c r="H115" s="116">
        <v>159</v>
      </c>
      <c r="I115" s="118">
        <v>45273</v>
      </c>
      <c r="J115" s="118">
        <v>45274</v>
      </c>
      <c r="K115" s="28">
        <v>159</v>
      </c>
    </row>
    <row r="116" spans="1:11" ht="24">
      <c r="A116" s="126" t="s">
        <v>5347</v>
      </c>
      <c r="B116" s="28">
        <v>94032920541</v>
      </c>
      <c r="C116" s="96" t="s">
        <v>5019</v>
      </c>
      <c r="D116" s="105" t="s">
        <v>5348</v>
      </c>
      <c r="E116" s="28" t="s">
        <v>2089</v>
      </c>
      <c r="F116" s="116" t="s">
        <v>5349</v>
      </c>
      <c r="G116" s="116" t="s">
        <v>5349</v>
      </c>
      <c r="H116" s="116">
        <v>427.5</v>
      </c>
      <c r="I116" s="118">
        <v>45273</v>
      </c>
      <c r="J116" s="118">
        <v>45291</v>
      </c>
      <c r="K116" s="101">
        <v>0</v>
      </c>
    </row>
    <row r="117" spans="1:11" ht="24">
      <c r="A117" s="132" t="s">
        <v>5350</v>
      </c>
      <c r="B117" s="28">
        <v>94032920541</v>
      </c>
      <c r="C117" s="96" t="s">
        <v>5019</v>
      </c>
      <c r="D117" s="105" t="s">
        <v>5351</v>
      </c>
      <c r="E117" s="28" t="s">
        <v>2089</v>
      </c>
      <c r="F117" s="116" t="s">
        <v>5352</v>
      </c>
      <c r="G117" s="116" t="s">
        <v>5352</v>
      </c>
      <c r="H117" s="116">
        <v>179.8</v>
      </c>
      <c r="I117" s="118">
        <v>45274</v>
      </c>
      <c r="J117" s="118">
        <v>45279</v>
      </c>
      <c r="K117" s="28">
        <v>179.8</v>
      </c>
    </row>
    <row r="118" spans="1:11" ht="36">
      <c r="A118" s="130" t="s">
        <v>5353</v>
      </c>
      <c r="B118" s="28">
        <v>94032920541</v>
      </c>
      <c r="C118" s="96" t="s">
        <v>5019</v>
      </c>
      <c r="D118" s="105" t="s">
        <v>5354</v>
      </c>
      <c r="E118" s="28" t="s">
        <v>2089</v>
      </c>
      <c r="F118" s="116" t="s">
        <v>5197</v>
      </c>
      <c r="G118" s="116" t="s">
        <v>5197</v>
      </c>
      <c r="H118" s="116">
        <v>200</v>
      </c>
      <c r="I118" s="118">
        <v>45274</v>
      </c>
      <c r="J118" s="118">
        <v>45291</v>
      </c>
      <c r="K118" s="101">
        <v>0</v>
      </c>
    </row>
    <row r="119" spans="1:11" ht="24">
      <c r="A119" s="99" t="s">
        <v>5355</v>
      </c>
      <c r="B119" s="28">
        <v>94032920541</v>
      </c>
      <c r="C119" s="96" t="s">
        <v>5019</v>
      </c>
      <c r="D119" s="105" t="s">
        <v>5356</v>
      </c>
      <c r="E119" s="28" t="s">
        <v>2089</v>
      </c>
      <c r="F119" s="116" t="s">
        <v>5346</v>
      </c>
      <c r="G119" s="116" t="s">
        <v>5346</v>
      </c>
      <c r="H119" s="116">
        <v>541</v>
      </c>
      <c r="I119" s="118">
        <v>45274</v>
      </c>
      <c r="J119" s="118">
        <v>45279</v>
      </c>
      <c r="K119" s="28">
        <v>541</v>
      </c>
    </row>
    <row r="120" spans="1:11" ht="24">
      <c r="A120" s="126" t="s">
        <v>5357</v>
      </c>
      <c r="B120" s="115">
        <v>94032920541</v>
      </c>
      <c r="C120" s="133" t="s">
        <v>5019</v>
      </c>
      <c r="D120" s="127" t="s">
        <v>5358</v>
      </c>
      <c r="E120" s="115" t="s">
        <v>2089</v>
      </c>
      <c r="F120" s="134" t="s">
        <v>5359</v>
      </c>
      <c r="G120" s="134" t="s">
        <v>5359</v>
      </c>
      <c r="H120" s="134">
        <v>498.55</v>
      </c>
      <c r="I120" s="135">
        <v>45281</v>
      </c>
      <c r="J120" s="135">
        <v>45282</v>
      </c>
      <c r="K120" s="115">
        <v>498.55</v>
      </c>
    </row>
    <row r="121" spans="1:11" ht="38.25">
      <c r="A121" s="136" t="s">
        <v>5360</v>
      </c>
      <c r="B121" s="28">
        <v>94032920541</v>
      </c>
      <c r="C121" s="133" t="s">
        <v>5019</v>
      </c>
      <c r="D121" s="111" t="s">
        <v>5361</v>
      </c>
      <c r="E121" s="115" t="s">
        <v>2089</v>
      </c>
      <c r="F121" s="96" t="s">
        <v>5362</v>
      </c>
      <c r="G121" s="96" t="s">
        <v>5362</v>
      </c>
      <c r="H121" s="28">
        <v>1653.18</v>
      </c>
      <c r="I121" s="33">
        <v>44988</v>
      </c>
      <c r="J121" s="33">
        <v>44988</v>
      </c>
      <c r="K121" s="28">
        <v>1653.18</v>
      </c>
    </row>
    <row r="122" spans="1:11" ht="24">
      <c r="A122" s="28" t="s">
        <v>5363</v>
      </c>
      <c r="B122" s="28">
        <v>94032920541</v>
      </c>
      <c r="C122" s="133" t="s">
        <v>5019</v>
      </c>
      <c r="D122" s="96" t="s">
        <v>5364</v>
      </c>
      <c r="E122" s="115" t="s">
        <v>2089</v>
      </c>
      <c r="F122" s="96" t="s">
        <v>5365</v>
      </c>
      <c r="G122" s="96" t="s">
        <v>5365</v>
      </c>
      <c r="H122" s="28">
        <v>523.54</v>
      </c>
      <c r="I122" s="33">
        <v>45218</v>
      </c>
      <c r="J122" s="33">
        <v>45218</v>
      </c>
      <c r="K122" s="28">
        <v>523.54</v>
      </c>
    </row>
    <row r="123" spans="1:11" ht="30">
      <c r="A123" s="28" t="s">
        <v>5366</v>
      </c>
      <c r="B123" s="28">
        <v>94032920541</v>
      </c>
      <c r="C123" s="133" t="s">
        <v>5019</v>
      </c>
      <c r="D123" s="28" t="s">
        <v>5367</v>
      </c>
      <c r="E123" s="115" t="s">
        <v>2089</v>
      </c>
      <c r="F123" s="96" t="s">
        <v>5368</v>
      </c>
      <c r="G123" s="96" t="s">
        <v>5368</v>
      </c>
      <c r="H123" s="28">
        <v>11688.67</v>
      </c>
      <c r="I123" s="33">
        <v>44958</v>
      </c>
      <c r="J123" s="33">
        <v>45291</v>
      </c>
      <c r="K123" s="28">
        <v>11688.67</v>
      </c>
    </row>
    <row r="124" spans="1:11" ht="30">
      <c r="A124" s="28" t="s">
        <v>5369</v>
      </c>
      <c r="B124" s="28">
        <v>94032920541</v>
      </c>
      <c r="C124" s="133" t="s">
        <v>5019</v>
      </c>
      <c r="D124" s="28" t="s">
        <v>5367</v>
      </c>
      <c r="E124" s="115" t="s">
        <v>2089</v>
      </c>
      <c r="F124" s="96" t="s">
        <v>5370</v>
      </c>
      <c r="G124" s="96" t="s">
        <v>5370</v>
      </c>
      <c r="H124" s="28">
        <v>11688.69</v>
      </c>
      <c r="I124" s="33">
        <v>44958</v>
      </c>
      <c r="J124" s="33">
        <v>45291</v>
      </c>
      <c r="K124" s="28">
        <v>11688.69</v>
      </c>
    </row>
    <row r="125" spans="1:11" ht="30">
      <c r="A125" s="38" t="s">
        <v>5371</v>
      </c>
      <c r="B125" s="28">
        <v>94032920541</v>
      </c>
      <c r="C125" s="133" t="s">
        <v>5019</v>
      </c>
      <c r="D125" s="28" t="s">
        <v>5367</v>
      </c>
      <c r="E125" s="115" t="s">
        <v>2089</v>
      </c>
      <c r="F125" s="96" t="s">
        <v>5372</v>
      </c>
      <c r="G125" s="96" t="s">
        <v>5372</v>
      </c>
      <c r="H125" s="28">
        <v>11670.7</v>
      </c>
      <c r="I125" s="33">
        <v>44958</v>
      </c>
      <c r="J125" s="33">
        <v>45291</v>
      </c>
      <c r="K125" s="28">
        <v>11670.7</v>
      </c>
    </row>
    <row r="126" spans="1:11" ht="30">
      <c r="A126" s="28" t="s">
        <v>5373</v>
      </c>
      <c r="B126" s="28">
        <v>94032920541</v>
      </c>
      <c r="C126" s="133" t="s">
        <v>5019</v>
      </c>
      <c r="D126" s="28" t="s">
        <v>5367</v>
      </c>
      <c r="E126" s="115" t="s">
        <v>2089</v>
      </c>
      <c r="F126" s="96" t="s">
        <v>5374</v>
      </c>
      <c r="G126" s="96" t="s">
        <v>5374</v>
      </c>
      <c r="H126" s="28">
        <v>11684.35</v>
      </c>
      <c r="I126" s="33">
        <v>44958</v>
      </c>
      <c r="J126" s="33">
        <v>45291</v>
      </c>
      <c r="K126" s="28">
        <v>11684.35</v>
      </c>
    </row>
    <row r="127" spans="1:11" ht="45">
      <c r="A127" s="28" t="s">
        <v>5375</v>
      </c>
      <c r="B127" s="28">
        <v>94032920541</v>
      </c>
      <c r="C127" s="133" t="s">
        <v>5019</v>
      </c>
      <c r="D127" s="28" t="s">
        <v>5376</v>
      </c>
      <c r="E127" s="115" t="s">
        <v>2089</v>
      </c>
      <c r="F127" s="96" t="s">
        <v>5372</v>
      </c>
      <c r="G127" s="96" t="s">
        <v>5372</v>
      </c>
      <c r="H127" s="28">
        <v>300</v>
      </c>
      <c r="I127" s="33">
        <v>45231</v>
      </c>
      <c r="J127" s="33">
        <v>45291</v>
      </c>
      <c r="K127" s="28">
        <v>300</v>
      </c>
    </row>
    <row r="128" spans="1:11" ht="45">
      <c r="A128" s="28" t="s">
        <v>5377</v>
      </c>
      <c r="B128" s="28">
        <v>94032920541</v>
      </c>
      <c r="C128" s="133" t="s">
        <v>5019</v>
      </c>
      <c r="D128" s="28" t="s">
        <v>5378</v>
      </c>
      <c r="E128" s="115" t="s">
        <v>2089</v>
      </c>
      <c r="F128" s="96" t="s">
        <v>5368</v>
      </c>
      <c r="G128" s="96" t="s">
        <v>5368</v>
      </c>
      <c r="H128" s="28">
        <v>300</v>
      </c>
      <c r="I128" s="33">
        <v>45231</v>
      </c>
      <c r="J128" s="33">
        <v>45291</v>
      </c>
      <c r="K128" s="28">
        <v>300</v>
      </c>
    </row>
    <row r="129" spans="1:12" ht="45">
      <c r="A129" s="28" t="s">
        <v>5379</v>
      </c>
      <c r="B129" s="28">
        <v>94032920541</v>
      </c>
      <c r="C129" s="133" t="s">
        <v>5019</v>
      </c>
      <c r="D129" s="28" t="s">
        <v>5380</v>
      </c>
      <c r="E129" s="115" t="s">
        <v>2089</v>
      </c>
      <c r="F129" s="96" t="s">
        <v>5370</v>
      </c>
      <c r="G129" s="96" t="s">
        <v>5370</v>
      </c>
      <c r="H129" s="28">
        <v>300</v>
      </c>
      <c r="I129" s="33">
        <v>45231</v>
      </c>
      <c r="J129" s="33">
        <v>45291</v>
      </c>
      <c r="K129" s="28">
        <v>300</v>
      </c>
    </row>
    <row r="130" spans="1:12" ht="45">
      <c r="A130" s="28" t="s">
        <v>5381</v>
      </c>
      <c r="B130" s="28">
        <v>94032920541</v>
      </c>
      <c r="C130" s="133" t="s">
        <v>5019</v>
      </c>
      <c r="D130" s="28" t="s">
        <v>5382</v>
      </c>
      <c r="E130" s="115" t="s">
        <v>2089</v>
      </c>
      <c r="F130" s="96" t="s">
        <v>5374</v>
      </c>
      <c r="G130" s="96" t="s">
        <v>5374</v>
      </c>
      <c r="H130" s="28">
        <v>300</v>
      </c>
      <c r="I130" s="33">
        <v>45231</v>
      </c>
      <c r="J130" s="33">
        <v>45291</v>
      </c>
      <c r="K130" s="28">
        <v>300</v>
      </c>
    </row>
    <row r="131" spans="1:12" ht="45">
      <c r="A131" s="28" t="s">
        <v>5383</v>
      </c>
      <c r="B131" s="28">
        <v>94032920541</v>
      </c>
      <c r="C131" s="133" t="s">
        <v>5019</v>
      </c>
      <c r="D131" s="28" t="s">
        <v>5384</v>
      </c>
      <c r="E131" s="115" t="s">
        <v>2089</v>
      </c>
      <c r="F131" s="96" t="s">
        <v>5372</v>
      </c>
      <c r="G131" s="96" t="s">
        <v>5372</v>
      </c>
      <c r="H131" s="28">
        <v>3197.25</v>
      </c>
      <c r="I131" s="33">
        <v>45200</v>
      </c>
      <c r="J131" s="33">
        <v>45291</v>
      </c>
      <c r="K131" s="28">
        <v>3197.25</v>
      </c>
    </row>
    <row r="132" spans="1:12" ht="30">
      <c r="A132" s="28" t="s">
        <v>5385</v>
      </c>
      <c r="B132" s="28">
        <v>94032920541</v>
      </c>
      <c r="C132" s="133" t="s">
        <v>5019</v>
      </c>
      <c r="D132" s="28" t="s">
        <v>5386</v>
      </c>
      <c r="E132" s="115" t="s">
        <v>2089</v>
      </c>
      <c r="F132" s="96" t="s">
        <v>5387</v>
      </c>
      <c r="G132" s="96" t="s">
        <v>5387</v>
      </c>
      <c r="H132" s="28">
        <v>1186.8599999999999</v>
      </c>
      <c r="I132" s="33">
        <v>45170</v>
      </c>
      <c r="J132" s="33">
        <v>45291</v>
      </c>
      <c r="K132" s="28">
        <v>1186.8599999999999</v>
      </c>
    </row>
    <row r="133" spans="1:12" ht="60">
      <c r="A133" s="28" t="s">
        <v>5388</v>
      </c>
      <c r="B133" s="28">
        <v>94032920541</v>
      </c>
      <c r="C133" s="133" t="s">
        <v>5019</v>
      </c>
      <c r="D133" s="28" t="s">
        <v>5389</v>
      </c>
      <c r="E133" s="115" t="s">
        <v>2089</v>
      </c>
      <c r="F133" s="116" t="s">
        <v>5205</v>
      </c>
      <c r="G133" s="116" t="s">
        <v>5205</v>
      </c>
      <c r="H133" s="28">
        <v>3800.62</v>
      </c>
      <c r="I133" s="33">
        <v>45044</v>
      </c>
      <c r="J133" s="33">
        <v>45044</v>
      </c>
      <c r="K133" s="28">
        <v>3800.62</v>
      </c>
    </row>
    <row r="134" spans="1:12" ht="30">
      <c r="A134" s="28" t="s">
        <v>5390</v>
      </c>
      <c r="B134" s="28">
        <v>94032920541</v>
      </c>
      <c r="C134" s="133" t="s">
        <v>5019</v>
      </c>
      <c r="D134" s="28" t="s">
        <v>5386</v>
      </c>
      <c r="E134" s="115" t="s">
        <v>2089</v>
      </c>
      <c r="F134" s="96" t="s">
        <v>5391</v>
      </c>
      <c r="G134" s="96" t="s">
        <v>5391</v>
      </c>
      <c r="H134" s="28">
        <v>6749.44</v>
      </c>
      <c r="I134" s="33">
        <v>44927</v>
      </c>
      <c r="J134" s="33">
        <v>45291</v>
      </c>
      <c r="K134" s="28">
        <v>6749.44</v>
      </c>
    </row>
    <row r="135" spans="1:12" ht="45">
      <c r="A135" s="137" t="s">
        <v>5392</v>
      </c>
      <c r="B135" s="28">
        <v>94032920541</v>
      </c>
      <c r="C135" s="133" t="s">
        <v>5019</v>
      </c>
      <c r="D135" s="28" t="s">
        <v>5393</v>
      </c>
      <c r="E135" s="115" t="s">
        <v>2089</v>
      </c>
      <c r="F135" s="96" t="s">
        <v>5394</v>
      </c>
      <c r="G135" s="96" t="s">
        <v>5394</v>
      </c>
      <c r="H135" s="28">
        <v>4500</v>
      </c>
      <c r="I135" s="33">
        <v>44986</v>
      </c>
      <c r="J135" s="33">
        <v>45077</v>
      </c>
      <c r="K135" s="28">
        <v>3017.19</v>
      </c>
    </row>
    <row r="136" spans="1:12" ht="24">
      <c r="A136" s="137" t="s">
        <v>5395</v>
      </c>
      <c r="B136" s="28">
        <v>94032920541</v>
      </c>
      <c r="C136" s="133" t="s">
        <v>5019</v>
      </c>
      <c r="D136" s="28" t="s">
        <v>5396</v>
      </c>
      <c r="E136" s="115" t="s">
        <v>2089</v>
      </c>
      <c r="F136" s="96" t="s">
        <v>5397</v>
      </c>
      <c r="G136" s="96" t="s">
        <v>5397</v>
      </c>
      <c r="H136" s="44">
        <v>100</v>
      </c>
      <c r="I136" s="33">
        <v>45243</v>
      </c>
      <c r="J136" s="33"/>
      <c r="K136" s="28"/>
    </row>
    <row r="137" spans="1:12" ht="45">
      <c r="A137" s="137" t="s">
        <v>5398</v>
      </c>
      <c r="B137" s="28">
        <v>94032920541</v>
      </c>
      <c r="C137" s="133" t="s">
        <v>5019</v>
      </c>
      <c r="D137" s="28" t="s">
        <v>5399</v>
      </c>
      <c r="E137" s="115" t="s">
        <v>5400</v>
      </c>
      <c r="F137" s="96" t="s">
        <v>5401</v>
      </c>
      <c r="G137" s="96" t="s">
        <v>5401</v>
      </c>
      <c r="H137" s="28">
        <v>5000</v>
      </c>
      <c r="I137" s="33">
        <v>45078</v>
      </c>
      <c r="J137" s="33"/>
      <c r="K137" s="28">
        <v>134.80000000000001</v>
      </c>
    </row>
    <row r="138" spans="1:12" ht="30">
      <c r="A138" s="137" t="s">
        <v>5402</v>
      </c>
      <c r="B138" s="28">
        <v>94032920541</v>
      </c>
      <c r="C138" s="133" t="s">
        <v>5019</v>
      </c>
      <c r="D138" s="28" t="s">
        <v>5403</v>
      </c>
      <c r="E138" s="115" t="s">
        <v>5400</v>
      </c>
      <c r="F138" s="96" t="s">
        <v>5401</v>
      </c>
      <c r="G138" s="96" t="s">
        <v>5401</v>
      </c>
      <c r="H138" s="28">
        <v>250000</v>
      </c>
      <c r="I138" s="33">
        <v>45078</v>
      </c>
      <c r="J138" s="33"/>
      <c r="K138" s="28">
        <v>49430.49</v>
      </c>
    </row>
    <row r="139" spans="1:12" ht="60">
      <c r="A139" s="137" t="s">
        <v>5404</v>
      </c>
      <c r="B139" s="28">
        <v>94032920541</v>
      </c>
      <c r="C139" s="133" t="s">
        <v>5019</v>
      </c>
      <c r="D139" s="38" t="s">
        <v>5405</v>
      </c>
      <c r="E139" s="115" t="s">
        <v>2089</v>
      </c>
      <c r="F139" s="96" t="s">
        <v>5406</v>
      </c>
      <c r="G139" s="96" t="s">
        <v>5407</v>
      </c>
      <c r="H139" s="28">
        <v>25029.61</v>
      </c>
      <c r="I139" s="33">
        <v>45306</v>
      </c>
      <c r="J139" s="33"/>
      <c r="K139" s="28"/>
    </row>
    <row r="140" spans="1:12" ht="72">
      <c r="A140" s="138" t="s">
        <v>5408</v>
      </c>
      <c r="B140" s="28">
        <v>94032920541</v>
      </c>
      <c r="C140" s="96" t="s">
        <v>5019</v>
      </c>
      <c r="D140" s="99" t="s">
        <v>5409</v>
      </c>
      <c r="E140" s="101" t="s">
        <v>2089</v>
      </c>
      <c r="F140" s="121" t="s">
        <v>5410</v>
      </c>
      <c r="G140" s="122" t="s">
        <v>5411</v>
      </c>
      <c r="H140" s="123">
        <v>120000</v>
      </c>
      <c r="I140" s="124">
        <v>45068</v>
      </c>
      <c r="J140" s="122"/>
      <c r="K140" s="101"/>
      <c r="L140" t="s">
        <v>2981</v>
      </c>
    </row>
    <row r="141" spans="1:12" ht="180">
      <c r="A141" s="38" t="s">
        <v>5412</v>
      </c>
      <c r="B141" s="38"/>
      <c r="C141" s="38"/>
      <c r="D141" s="38"/>
      <c r="E141" s="38"/>
      <c r="F141" s="38"/>
      <c r="G141" s="139"/>
      <c r="H141" s="38"/>
      <c r="I141" s="38"/>
      <c r="J141" s="38"/>
      <c r="K141" s="38"/>
    </row>
  </sheetData>
  <mergeCells count="2">
    <mergeCell ref="A1:K1"/>
    <mergeCell ref="A2:K2"/>
  </mergeCells>
  <pageMargins left="0.7" right="0.7" top="0.75" bottom="0.75" header="0.3" footer="0.3"/>
  <pageSetup paperSize="9" scale="10" fitToWidth="0" fitToHeight="0" orientation="portrait"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2715B-CDF3-4CD5-BC93-9DFC5F4505D5}">
  <dimension ref="A1:K41"/>
  <sheetViews>
    <sheetView workbookViewId="0">
      <selection activeCell="G6" sqref="G6"/>
    </sheetView>
  </sheetViews>
  <sheetFormatPr defaultRowHeight="15"/>
  <cols>
    <col min="1" max="2" width="14.5703125" customWidth="1"/>
    <col min="3" max="3" width="17.140625" customWidth="1"/>
    <col min="4" max="4" width="28.28515625" customWidth="1"/>
    <col min="5" max="5" width="27.7109375" customWidth="1"/>
    <col min="6" max="6" width="27.140625" customWidth="1"/>
    <col min="7" max="7" width="29.5703125" customWidth="1"/>
    <col min="8" max="8" width="14.85546875" customWidth="1"/>
    <col min="9" max="10" width="10.7109375" bestFit="1" customWidth="1"/>
    <col min="11" max="11" width="18.42578125" bestFit="1" customWidth="1"/>
  </cols>
  <sheetData>
    <row r="1" spans="1:11" ht="20.25">
      <c r="A1" s="196" t="s">
        <v>5413</v>
      </c>
      <c r="B1" s="196"/>
      <c r="C1" s="196"/>
      <c r="D1" s="196"/>
      <c r="E1" s="196"/>
      <c r="F1" s="196"/>
      <c r="G1" s="196"/>
      <c r="H1" s="196"/>
      <c r="I1" s="196"/>
      <c r="J1" s="196"/>
      <c r="K1" s="196"/>
    </row>
    <row r="2" spans="1:11" ht="116.45" customHeight="1">
      <c r="A2" s="195" t="s">
        <v>11</v>
      </c>
      <c r="B2" s="195"/>
      <c r="C2" s="195"/>
      <c r="D2" s="195"/>
      <c r="E2" s="195"/>
      <c r="F2" s="195"/>
      <c r="G2" s="195"/>
      <c r="H2" s="195"/>
      <c r="I2" s="195"/>
      <c r="J2" s="195"/>
      <c r="K2" s="195"/>
    </row>
    <row r="3" spans="1:11" s="6" customFormat="1" ht="40.5">
      <c r="A3" s="1" t="s">
        <v>0</v>
      </c>
      <c r="B3" s="1" t="s">
        <v>1</v>
      </c>
      <c r="C3" s="2" t="s">
        <v>2</v>
      </c>
      <c r="D3" s="2" t="s">
        <v>3</v>
      </c>
      <c r="E3" s="3" t="s">
        <v>4</v>
      </c>
      <c r="F3" s="2" t="s">
        <v>5</v>
      </c>
      <c r="G3" s="2" t="s">
        <v>6</v>
      </c>
      <c r="H3" s="4" t="s">
        <v>7</v>
      </c>
      <c r="I3" s="5" t="s">
        <v>8</v>
      </c>
      <c r="J3" s="5" t="s">
        <v>9</v>
      </c>
      <c r="K3" s="4" t="s">
        <v>10</v>
      </c>
    </row>
    <row r="4" spans="1:11" ht="30">
      <c r="A4" s="28" t="s">
        <v>5414</v>
      </c>
      <c r="B4" s="28">
        <v>80008080527</v>
      </c>
      <c r="C4" s="28" t="s">
        <v>5415</v>
      </c>
      <c r="D4" s="28" t="s">
        <v>5416</v>
      </c>
      <c r="E4" s="28" t="s">
        <v>2089</v>
      </c>
      <c r="F4" s="28" t="s">
        <v>5417</v>
      </c>
      <c r="G4" s="28" t="s">
        <v>5417</v>
      </c>
      <c r="H4" s="28">
        <v>1551.84</v>
      </c>
      <c r="I4" s="33">
        <v>44927</v>
      </c>
      <c r="J4" s="33">
        <v>45291</v>
      </c>
      <c r="K4" s="83">
        <v>1272</v>
      </c>
    </row>
    <row r="5" spans="1:11">
      <c r="A5" s="28" t="s">
        <v>5418</v>
      </c>
      <c r="B5" s="28">
        <v>80008080527</v>
      </c>
      <c r="C5" s="28" t="s">
        <v>5415</v>
      </c>
      <c r="D5" s="28" t="s">
        <v>5419</v>
      </c>
      <c r="E5" s="28" t="s">
        <v>2089</v>
      </c>
      <c r="F5" s="28" t="s">
        <v>5420</v>
      </c>
      <c r="G5" s="28" t="s">
        <v>5420</v>
      </c>
      <c r="H5" s="28">
        <v>93.59</v>
      </c>
      <c r="I5" s="33">
        <v>45005</v>
      </c>
      <c r="J5" s="33">
        <v>45054</v>
      </c>
      <c r="K5" s="83">
        <v>76.709999999999994</v>
      </c>
    </row>
    <row r="6" spans="1:11" ht="30">
      <c r="A6" s="28" t="s">
        <v>5421</v>
      </c>
      <c r="B6" s="28">
        <v>80008080527</v>
      </c>
      <c r="C6" s="28" t="s">
        <v>5415</v>
      </c>
      <c r="D6" s="28" t="s">
        <v>5422</v>
      </c>
      <c r="E6" s="28" t="s">
        <v>2089</v>
      </c>
      <c r="F6" s="28" t="s">
        <v>5423</v>
      </c>
      <c r="G6" s="28" t="s">
        <v>5424</v>
      </c>
      <c r="H6" s="28">
        <v>2949.76</v>
      </c>
      <c r="I6" s="33">
        <v>45040</v>
      </c>
      <c r="J6" s="33">
        <v>45120</v>
      </c>
      <c r="K6" s="83">
        <v>2417.84</v>
      </c>
    </row>
    <row r="7" spans="1:11" ht="30">
      <c r="A7" s="28" t="s">
        <v>5425</v>
      </c>
      <c r="B7" s="28">
        <v>80008080527</v>
      </c>
      <c r="C7" s="28" t="s">
        <v>5415</v>
      </c>
      <c r="D7" s="28" t="s">
        <v>5426</v>
      </c>
      <c r="E7" s="28" t="s">
        <v>2089</v>
      </c>
      <c r="F7" s="28" t="s">
        <v>5427</v>
      </c>
      <c r="G7" s="28" t="s">
        <v>5427</v>
      </c>
      <c r="H7" s="28">
        <v>761.77</v>
      </c>
      <c r="I7" s="33">
        <v>45042</v>
      </c>
      <c r="J7" s="33">
        <v>45125</v>
      </c>
      <c r="K7" s="83">
        <v>624.4</v>
      </c>
    </row>
    <row r="8" spans="1:11" ht="30">
      <c r="A8" s="28" t="s">
        <v>5428</v>
      </c>
      <c r="B8" s="28">
        <v>80008080527</v>
      </c>
      <c r="C8" s="28" t="s">
        <v>5415</v>
      </c>
      <c r="D8" s="28" t="s">
        <v>5429</v>
      </c>
      <c r="E8" s="28" t="s">
        <v>2089</v>
      </c>
      <c r="F8" s="28" t="s">
        <v>5430</v>
      </c>
      <c r="G8" s="28" t="s">
        <v>5431</v>
      </c>
      <c r="H8" s="28">
        <v>3600.83</v>
      </c>
      <c r="I8" s="33">
        <v>45042</v>
      </c>
      <c r="J8" s="33">
        <v>45291</v>
      </c>
      <c r="K8" s="83">
        <v>2951.5</v>
      </c>
    </row>
    <row r="9" spans="1:11" ht="30">
      <c r="A9" s="28" t="s">
        <v>5432</v>
      </c>
      <c r="B9" s="28">
        <v>80008080527</v>
      </c>
      <c r="C9" s="28" t="s">
        <v>5415</v>
      </c>
      <c r="D9" s="28" t="s">
        <v>5433</v>
      </c>
      <c r="E9" s="28" t="s">
        <v>2089</v>
      </c>
      <c r="F9" s="28" t="s">
        <v>5434</v>
      </c>
      <c r="G9" s="28" t="s">
        <v>5434</v>
      </c>
      <c r="H9" s="28">
        <v>125.66</v>
      </c>
      <c r="I9" s="33">
        <v>45042</v>
      </c>
      <c r="J9" s="33">
        <v>45124</v>
      </c>
      <c r="K9" s="83">
        <v>103</v>
      </c>
    </row>
    <row r="10" spans="1:11" ht="45">
      <c r="A10" s="28" t="s">
        <v>5435</v>
      </c>
      <c r="B10" s="28">
        <v>80008080527</v>
      </c>
      <c r="C10" s="28" t="s">
        <v>5415</v>
      </c>
      <c r="D10" s="28" t="s">
        <v>5436</v>
      </c>
      <c r="E10" s="28" t="s">
        <v>2089</v>
      </c>
      <c r="F10" s="28" t="s">
        <v>5437</v>
      </c>
      <c r="G10" s="28" t="s">
        <v>5437</v>
      </c>
      <c r="H10" s="28">
        <v>841.8</v>
      </c>
      <c r="I10" s="33">
        <v>45042</v>
      </c>
      <c r="J10" s="33">
        <v>45120</v>
      </c>
      <c r="K10" s="83">
        <v>690</v>
      </c>
    </row>
    <row r="11" spans="1:11" ht="30">
      <c r="A11" s="28" t="s">
        <v>5438</v>
      </c>
      <c r="B11" s="28">
        <v>80008080527</v>
      </c>
      <c r="C11" s="28" t="s">
        <v>5415</v>
      </c>
      <c r="D11" s="28" t="s">
        <v>5439</v>
      </c>
      <c r="E11" s="28" t="s">
        <v>2089</v>
      </c>
      <c r="F11" s="28" t="s">
        <v>5434</v>
      </c>
      <c r="G11" s="28" t="s">
        <v>5434</v>
      </c>
      <c r="H11" s="28">
        <v>648.6</v>
      </c>
      <c r="I11" s="33">
        <v>45043</v>
      </c>
      <c r="J11" s="33">
        <v>45218</v>
      </c>
      <c r="K11" s="28">
        <v>531.64</v>
      </c>
    </row>
    <row r="12" spans="1:11" ht="45">
      <c r="A12" s="28" t="s">
        <v>5440</v>
      </c>
      <c r="B12" s="28">
        <v>80008080527</v>
      </c>
      <c r="C12" s="28" t="s">
        <v>5415</v>
      </c>
      <c r="D12" s="28" t="s">
        <v>5441</v>
      </c>
      <c r="E12" s="28" t="s">
        <v>5400</v>
      </c>
      <c r="F12" s="28" t="s">
        <v>5442</v>
      </c>
      <c r="G12" s="28" t="s">
        <v>5442</v>
      </c>
      <c r="H12" s="28">
        <v>3719.93</v>
      </c>
      <c r="I12" s="33">
        <v>44986</v>
      </c>
      <c r="J12" s="33">
        <v>45291</v>
      </c>
      <c r="K12" s="28">
        <v>3719.93</v>
      </c>
    </row>
    <row r="13" spans="1:11" ht="30">
      <c r="A13" s="28" t="s">
        <v>5443</v>
      </c>
      <c r="B13" s="28">
        <v>80008080527</v>
      </c>
      <c r="C13" s="28" t="s">
        <v>5415</v>
      </c>
      <c r="D13" s="28" t="s">
        <v>5444</v>
      </c>
      <c r="E13" s="28" t="s">
        <v>2089</v>
      </c>
      <c r="F13" s="28" t="s">
        <v>5445</v>
      </c>
      <c r="G13" s="28" t="s">
        <v>5445</v>
      </c>
      <c r="H13" s="28">
        <v>149.4</v>
      </c>
      <c r="I13" s="33">
        <v>45057</v>
      </c>
      <c r="J13" s="33">
        <v>45170</v>
      </c>
      <c r="K13" s="28">
        <v>122.46</v>
      </c>
    </row>
    <row r="14" spans="1:11">
      <c r="A14" s="28" t="s">
        <v>5446</v>
      </c>
      <c r="B14" s="28">
        <v>80008080527</v>
      </c>
      <c r="C14" s="28" t="s">
        <v>5415</v>
      </c>
      <c r="D14" s="28" t="s">
        <v>5447</v>
      </c>
      <c r="E14" s="28" t="s">
        <v>2089</v>
      </c>
      <c r="F14" s="28" t="s">
        <v>5448</v>
      </c>
      <c r="G14" s="28" t="s">
        <v>5448</v>
      </c>
      <c r="H14" s="83">
        <v>442</v>
      </c>
      <c r="I14" s="33">
        <v>45062</v>
      </c>
      <c r="J14" s="33">
        <v>45125</v>
      </c>
      <c r="K14" s="83">
        <v>442</v>
      </c>
    </row>
    <row r="15" spans="1:11" ht="30">
      <c r="A15" s="28" t="s">
        <v>5449</v>
      </c>
      <c r="B15" s="28">
        <v>80008080527</v>
      </c>
      <c r="C15" s="28" t="s">
        <v>5415</v>
      </c>
      <c r="D15" s="28" t="s">
        <v>5450</v>
      </c>
      <c r="E15" s="28" t="s">
        <v>2089</v>
      </c>
      <c r="F15" s="28" t="s">
        <v>5451</v>
      </c>
      <c r="G15" s="28" t="s">
        <v>5451</v>
      </c>
      <c r="H15" s="28">
        <v>750.01</v>
      </c>
      <c r="I15" s="33">
        <v>45076</v>
      </c>
      <c r="J15" s="33">
        <v>45282</v>
      </c>
      <c r="K15" s="28">
        <v>614.76</v>
      </c>
    </row>
    <row r="16" spans="1:11" ht="30">
      <c r="A16" s="28" t="s">
        <v>5452</v>
      </c>
      <c r="B16" s="28">
        <v>80008080527</v>
      </c>
      <c r="C16" s="28" t="s">
        <v>5415</v>
      </c>
      <c r="D16" s="28" t="s">
        <v>5453</v>
      </c>
      <c r="E16" s="28" t="s">
        <v>2089</v>
      </c>
      <c r="F16" s="28" t="s">
        <v>5454</v>
      </c>
      <c r="G16" s="28" t="s">
        <v>5454</v>
      </c>
      <c r="H16" s="28">
        <v>811.89</v>
      </c>
      <c r="I16" s="33">
        <v>45076</v>
      </c>
      <c r="J16" s="33">
        <v>45126</v>
      </c>
      <c r="K16" s="28">
        <v>665.48</v>
      </c>
    </row>
    <row r="17" spans="1:11">
      <c r="A17" s="28" t="s">
        <v>5455</v>
      </c>
      <c r="B17" s="28">
        <v>80008080527</v>
      </c>
      <c r="C17" s="28" t="s">
        <v>5415</v>
      </c>
      <c r="D17" s="28" t="s">
        <v>5456</v>
      </c>
      <c r="E17" s="28" t="s">
        <v>2089</v>
      </c>
      <c r="F17" s="28" t="s">
        <v>5457</v>
      </c>
      <c r="G17" s="28" t="s">
        <v>5457</v>
      </c>
      <c r="H17" s="28">
        <v>576.45000000000005</v>
      </c>
      <c r="I17" s="33">
        <v>45093</v>
      </c>
      <c r="J17" s="33">
        <v>45162</v>
      </c>
      <c r="K17" s="28">
        <v>486.45</v>
      </c>
    </row>
    <row r="18" spans="1:11">
      <c r="A18" s="28" t="s">
        <v>5458</v>
      </c>
      <c r="B18" s="28">
        <v>80008080527</v>
      </c>
      <c r="C18" s="28" t="s">
        <v>5415</v>
      </c>
      <c r="D18" s="28" t="s">
        <v>5459</v>
      </c>
      <c r="E18" s="28" t="s">
        <v>2089</v>
      </c>
      <c r="F18" s="28" t="s">
        <v>5460</v>
      </c>
      <c r="G18" s="28" t="s">
        <v>5460</v>
      </c>
      <c r="H18" s="83">
        <v>469</v>
      </c>
      <c r="I18" s="33">
        <v>45097</v>
      </c>
      <c r="J18" s="33">
        <v>45125</v>
      </c>
      <c r="K18" s="28">
        <v>384.43</v>
      </c>
    </row>
    <row r="19" spans="1:11" ht="30">
      <c r="A19" s="28" t="s">
        <v>5461</v>
      </c>
      <c r="B19" s="28">
        <v>80008080527</v>
      </c>
      <c r="C19" s="28" t="s">
        <v>5415</v>
      </c>
      <c r="D19" s="28" t="s">
        <v>5462</v>
      </c>
      <c r="E19" s="28" t="s">
        <v>2089</v>
      </c>
      <c r="F19" s="28" t="s">
        <v>5463</v>
      </c>
      <c r="G19" s="28" t="s">
        <v>5463</v>
      </c>
      <c r="H19" s="28">
        <v>60.02</v>
      </c>
      <c r="I19" s="33">
        <v>45099</v>
      </c>
      <c r="J19" s="33">
        <v>45127</v>
      </c>
      <c r="K19" s="83">
        <v>49.2</v>
      </c>
    </row>
    <row r="20" spans="1:11" ht="30">
      <c r="A20" s="28" t="s">
        <v>5464</v>
      </c>
      <c r="B20" s="28">
        <v>80008080527</v>
      </c>
      <c r="C20" s="28" t="s">
        <v>5415</v>
      </c>
      <c r="D20" s="28" t="s">
        <v>5465</v>
      </c>
      <c r="E20" s="28" t="s">
        <v>2089</v>
      </c>
      <c r="F20" s="28" t="s">
        <v>5466</v>
      </c>
      <c r="G20" s="28" t="s">
        <v>5466</v>
      </c>
      <c r="H20" s="83">
        <v>1134.5999999999999</v>
      </c>
      <c r="I20" s="33">
        <v>45104</v>
      </c>
      <c r="J20" s="33">
        <v>45251</v>
      </c>
      <c r="K20" s="83">
        <v>930</v>
      </c>
    </row>
    <row r="21" spans="1:11" ht="30">
      <c r="A21" s="28" t="s">
        <v>5467</v>
      </c>
      <c r="B21" s="28">
        <v>80008080527</v>
      </c>
      <c r="C21" s="28" t="s">
        <v>5415</v>
      </c>
      <c r="D21" s="28" t="s">
        <v>5468</v>
      </c>
      <c r="E21" s="28" t="s">
        <v>2089</v>
      </c>
      <c r="F21" s="28" t="s">
        <v>5445</v>
      </c>
      <c r="G21" s="28" t="s">
        <v>5445</v>
      </c>
      <c r="H21" s="83">
        <v>2197.1999999999998</v>
      </c>
      <c r="I21" s="33">
        <v>45113</v>
      </c>
      <c r="J21" s="33">
        <v>45266</v>
      </c>
      <c r="K21" s="28">
        <v>1800.98</v>
      </c>
    </row>
    <row r="22" spans="1:11">
      <c r="A22" s="28" t="s">
        <v>5469</v>
      </c>
      <c r="B22" s="28">
        <v>80008080527</v>
      </c>
      <c r="C22" s="28" t="s">
        <v>5415</v>
      </c>
      <c r="D22" s="28" t="s">
        <v>5470</v>
      </c>
      <c r="E22" s="28" t="s">
        <v>2089</v>
      </c>
      <c r="F22" s="28" t="s">
        <v>2432</v>
      </c>
      <c r="G22" s="28" t="s">
        <v>2432</v>
      </c>
      <c r="H22" s="83">
        <v>1281</v>
      </c>
      <c r="I22" s="33">
        <v>45113</v>
      </c>
      <c r="J22" s="33">
        <v>45291</v>
      </c>
      <c r="K22" s="28" t="s">
        <v>5471</v>
      </c>
    </row>
    <row r="23" spans="1:11" ht="30">
      <c r="A23" s="28" t="s">
        <v>5472</v>
      </c>
      <c r="B23" s="28">
        <v>80008080527</v>
      </c>
      <c r="C23" s="28" t="s">
        <v>5415</v>
      </c>
      <c r="D23" s="28" t="s">
        <v>5473</v>
      </c>
      <c r="E23" s="28" t="s">
        <v>2089</v>
      </c>
      <c r="F23" s="28" t="s">
        <v>5474</v>
      </c>
      <c r="G23" s="28" t="s">
        <v>5474</v>
      </c>
      <c r="H23" s="83">
        <v>7826.3</v>
      </c>
      <c r="I23" s="33">
        <v>45117</v>
      </c>
      <c r="J23" s="33">
        <v>45291</v>
      </c>
      <c r="K23" s="28" t="s">
        <v>5471</v>
      </c>
    </row>
    <row r="24" spans="1:11">
      <c r="A24" s="28" t="s">
        <v>5475</v>
      </c>
      <c r="B24" s="28">
        <v>80008080527</v>
      </c>
      <c r="C24" s="28" t="s">
        <v>5415</v>
      </c>
      <c r="D24" s="28" t="s">
        <v>5476</v>
      </c>
      <c r="E24" s="28" t="s">
        <v>2089</v>
      </c>
      <c r="F24" s="28" t="s">
        <v>5477</v>
      </c>
      <c r="G24" s="28" t="s">
        <v>5477</v>
      </c>
      <c r="H24" s="83">
        <v>752</v>
      </c>
      <c r="I24" s="33">
        <v>45118</v>
      </c>
      <c r="J24" s="33">
        <v>45170</v>
      </c>
      <c r="K24" s="83">
        <v>752</v>
      </c>
    </row>
    <row r="25" spans="1:11" ht="30">
      <c r="A25" s="28" t="s">
        <v>5478</v>
      </c>
      <c r="B25" s="28">
        <v>80008080527</v>
      </c>
      <c r="C25" s="28" t="s">
        <v>5415</v>
      </c>
      <c r="D25" s="28" t="s">
        <v>5479</v>
      </c>
      <c r="E25" s="28" t="s">
        <v>2089</v>
      </c>
      <c r="F25" s="28" t="s">
        <v>5480</v>
      </c>
      <c r="G25" s="28" t="s">
        <v>5480</v>
      </c>
      <c r="H25" s="83">
        <v>451</v>
      </c>
      <c r="I25" s="33">
        <v>45118</v>
      </c>
      <c r="J25" s="33">
        <v>45170</v>
      </c>
      <c r="K25" s="28">
        <v>369.67</v>
      </c>
    </row>
    <row r="26" spans="1:11">
      <c r="A26" s="28" t="s">
        <v>5481</v>
      </c>
      <c r="B26" s="28">
        <v>80008080527</v>
      </c>
      <c r="C26" s="28" t="s">
        <v>5415</v>
      </c>
      <c r="D26" s="28" t="s">
        <v>5482</v>
      </c>
      <c r="E26" s="28" t="s">
        <v>2089</v>
      </c>
      <c r="F26" s="28" t="s">
        <v>5483</v>
      </c>
      <c r="G26" s="28" t="s">
        <v>5483</v>
      </c>
      <c r="H26" s="28">
        <v>76.86</v>
      </c>
      <c r="I26" s="33">
        <v>45118</v>
      </c>
      <c r="J26" s="33">
        <v>45176</v>
      </c>
      <c r="K26" s="83">
        <v>63</v>
      </c>
    </row>
    <row r="27" spans="1:11">
      <c r="A27" s="28" t="s">
        <v>5484</v>
      </c>
      <c r="B27" s="28">
        <v>80008080527</v>
      </c>
      <c r="C27" s="28" t="s">
        <v>5415</v>
      </c>
      <c r="D27" s="28" t="s">
        <v>4177</v>
      </c>
      <c r="E27" s="28" t="s">
        <v>2089</v>
      </c>
      <c r="F27" s="28" t="s">
        <v>5485</v>
      </c>
      <c r="G27" s="28" t="s">
        <v>5485</v>
      </c>
      <c r="H27" s="83">
        <v>1748.8</v>
      </c>
      <c r="I27" s="33">
        <v>45127</v>
      </c>
      <c r="J27" s="33">
        <v>45275</v>
      </c>
      <c r="K27" s="28">
        <v>1433.43</v>
      </c>
    </row>
    <row r="28" spans="1:11">
      <c r="A28" s="28" t="s">
        <v>5486</v>
      </c>
      <c r="B28" s="28">
        <v>80008080527</v>
      </c>
      <c r="C28" s="28" t="s">
        <v>5415</v>
      </c>
      <c r="D28" s="28" t="s">
        <v>5487</v>
      </c>
      <c r="E28" s="28" t="s">
        <v>2089</v>
      </c>
      <c r="F28" s="28" t="s">
        <v>5463</v>
      </c>
      <c r="G28" s="28" t="s">
        <v>5463</v>
      </c>
      <c r="H28" s="28">
        <v>562.80999999999995</v>
      </c>
      <c r="I28" s="33">
        <v>45127</v>
      </c>
      <c r="J28" s="33">
        <v>45170</v>
      </c>
      <c r="K28" s="28">
        <v>461.32</v>
      </c>
    </row>
    <row r="29" spans="1:11" ht="30">
      <c r="A29" s="28" t="s">
        <v>5488</v>
      </c>
      <c r="B29" s="28">
        <v>80008080527</v>
      </c>
      <c r="C29" s="28" t="s">
        <v>5415</v>
      </c>
      <c r="D29" s="28" t="s">
        <v>5489</v>
      </c>
      <c r="E29" s="28" t="s">
        <v>2089</v>
      </c>
      <c r="F29" s="28" t="s">
        <v>5490</v>
      </c>
      <c r="G29" s="28" t="s">
        <v>5490</v>
      </c>
      <c r="H29" s="28">
        <v>309.88</v>
      </c>
      <c r="I29" s="33">
        <v>45127</v>
      </c>
      <c r="J29" s="33">
        <v>45170</v>
      </c>
      <c r="K29" s="83">
        <v>254</v>
      </c>
    </row>
    <row r="30" spans="1:11" ht="45">
      <c r="A30" s="28" t="s">
        <v>5491</v>
      </c>
      <c r="B30" s="28">
        <v>80008080527</v>
      </c>
      <c r="C30" s="28" t="s">
        <v>5415</v>
      </c>
      <c r="D30" s="28" t="s">
        <v>5492</v>
      </c>
      <c r="E30" s="28" t="s">
        <v>2089</v>
      </c>
      <c r="F30" s="28" t="s">
        <v>5490</v>
      </c>
      <c r="G30" s="28" t="s">
        <v>5490</v>
      </c>
      <c r="H30" s="28">
        <v>444.08</v>
      </c>
      <c r="I30" s="33">
        <v>45135</v>
      </c>
      <c r="J30" s="33">
        <v>45266</v>
      </c>
      <c r="K30" s="83">
        <v>364</v>
      </c>
    </row>
    <row r="31" spans="1:11">
      <c r="A31" s="28" t="s">
        <v>5493</v>
      </c>
      <c r="B31" s="28">
        <v>80008080527</v>
      </c>
      <c r="C31" s="28" t="s">
        <v>5415</v>
      </c>
      <c r="D31" s="28" t="s">
        <v>5494</v>
      </c>
      <c r="E31" s="28" t="s">
        <v>2089</v>
      </c>
      <c r="F31" s="28" t="s">
        <v>5463</v>
      </c>
      <c r="G31" s="28" t="s">
        <v>5463</v>
      </c>
      <c r="H31" s="28">
        <v>289.13</v>
      </c>
      <c r="I31" s="33">
        <v>45136</v>
      </c>
      <c r="J31" s="33">
        <v>45170</v>
      </c>
      <c r="K31" s="28">
        <v>236.99</v>
      </c>
    </row>
    <row r="32" spans="1:11" ht="30">
      <c r="A32" s="28" t="s">
        <v>5495</v>
      </c>
      <c r="B32" s="28">
        <v>80008080527</v>
      </c>
      <c r="C32" s="28" t="s">
        <v>5415</v>
      </c>
      <c r="D32" s="28" t="s">
        <v>5496</v>
      </c>
      <c r="E32" s="28" t="s">
        <v>2089</v>
      </c>
      <c r="F32" s="28" t="s">
        <v>5497</v>
      </c>
      <c r="G32" s="28" t="s">
        <v>5497</v>
      </c>
      <c r="H32" s="28">
        <v>805.2</v>
      </c>
      <c r="I32" s="33">
        <v>45161</v>
      </c>
      <c r="J32" s="33">
        <v>45176</v>
      </c>
      <c r="K32" s="83">
        <v>660</v>
      </c>
    </row>
    <row r="33" spans="1:11">
      <c r="A33" s="28" t="s">
        <v>5498</v>
      </c>
      <c r="B33" s="28">
        <v>80008080527</v>
      </c>
      <c r="C33" s="28" t="s">
        <v>5415</v>
      </c>
      <c r="D33" s="28" t="s">
        <v>5499</v>
      </c>
      <c r="E33" s="28" t="s">
        <v>2089</v>
      </c>
      <c r="F33" s="28" t="s">
        <v>5466</v>
      </c>
      <c r="G33" s="28" t="s">
        <v>5466</v>
      </c>
      <c r="H33" s="28">
        <v>143.96</v>
      </c>
      <c r="I33" s="33">
        <v>45166</v>
      </c>
      <c r="J33" s="33">
        <v>45218</v>
      </c>
      <c r="K33" s="83">
        <v>118</v>
      </c>
    </row>
    <row r="34" spans="1:11">
      <c r="A34" s="28" t="s">
        <v>5500</v>
      </c>
      <c r="B34" s="28">
        <v>80008080527</v>
      </c>
      <c r="C34" s="28" t="s">
        <v>5415</v>
      </c>
      <c r="D34" s="28" t="s">
        <v>5501</v>
      </c>
      <c r="E34" s="28" t="s">
        <v>2089</v>
      </c>
      <c r="F34" s="28" t="s">
        <v>4678</v>
      </c>
      <c r="G34" s="28" t="s">
        <v>4678</v>
      </c>
      <c r="H34" s="28">
        <v>168.82</v>
      </c>
      <c r="I34" s="33">
        <v>45173</v>
      </c>
      <c r="J34" s="33">
        <v>45218</v>
      </c>
      <c r="K34" s="28">
        <v>138.38</v>
      </c>
    </row>
    <row r="35" spans="1:11">
      <c r="A35" s="28" t="s">
        <v>5502</v>
      </c>
      <c r="B35" s="28">
        <v>80008080527</v>
      </c>
      <c r="C35" s="28" t="s">
        <v>5415</v>
      </c>
      <c r="D35" s="28" t="s">
        <v>5503</v>
      </c>
      <c r="E35" s="28" t="s">
        <v>2089</v>
      </c>
      <c r="F35" s="28" t="s">
        <v>5504</v>
      </c>
      <c r="G35" s="28" t="s">
        <v>5504</v>
      </c>
      <c r="H35" s="28">
        <v>342.63</v>
      </c>
      <c r="I35" s="33">
        <v>45175</v>
      </c>
      <c r="J35" s="33">
        <v>45291</v>
      </c>
      <c r="K35" s="28">
        <v>280.85000000000002</v>
      </c>
    </row>
    <row r="36" spans="1:11" ht="30">
      <c r="A36" s="28" t="s">
        <v>5505</v>
      </c>
      <c r="B36" s="28">
        <v>80008080527</v>
      </c>
      <c r="C36" s="28" t="s">
        <v>5415</v>
      </c>
      <c r="D36" s="28" t="s">
        <v>4145</v>
      </c>
      <c r="E36" s="28" t="s">
        <v>2089</v>
      </c>
      <c r="F36" s="28" t="s">
        <v>5506</v>
      </c>
      <c r="G36" s="28" t="s">
        <v>5506</v>
      </c>
      <c r="H36" s="28">
        <v>995.24</v>
      </c>
      <c r="I36" s="33">
        <v>45180</v>
      </c>
      <c r="J36" s="33">
        <v>45218</v>
      </c>
      <c r="K36" s="28">
        <v>815.77</v>
      </c>
    </row>
    <row r="37" spans="1:11">
      <c r="A37" s="28" t="s">
        <v>5507</v>
      </c>
      <c r="B37" s="28">
        <v>80008080527</v>
      </c>
      <c r="C37" s="28" t="s">
        <v>5415</v>
      </c>
      <c r="D37" s="28" t="s">
        <v>5508</v>
      </c>
      <c r="E37" s="28" t="s">
        <v>2089</v>
      </c>
      <c r="F37" s="28" t="s">
        <v>5490</v>
      </c>
      <c r="G37" s="28" t="s">
        <v>5490</v>
      </c>
      <c r="H37" s="28">
        <v>419.68</v>
      </c>
      <c r="I37" s="33">
        <v>45196</v>
      </c>
      <c r="J37" s="33">
        <v>45271</v>
      </c>
      <c r="K37" s="83">
        <v>344</v>
      </c>
    </row>
    <row r="38" spans="1:11">
      <c r="A38" s="28" t="s">
        <v>5509</v>
      </c>
      <c r="B38" s="28">
        <v>80008080527</v>
      </c>
      <c r="C38" s="28" t="s">
        <v>5415</v>
      </c>
      <c r="D38" s="28" t="s">
        <v>5510</v>
      </c>
      <c r="E38" s="28" t="s">
        <v>2089</v>
      </c>
      <c r="F38" s="28" t="s">
        <v>5511</v>
      </c>
      <c r="G38" s="28" t="s">
        <v>5511</v>
      </c>
      <c r="H38" s="83">
        <v>671</v>
      </c>
      <c r="I38" s="33">
        <v>45196</v>
      </c>
      <c r="J38" s="33">
        <v>45266</v>
      </c>
      <c r="K38" s="28">
        <v>564.42999999999995</v>
      </c>
    </row>
    <row r="39" spans="1:11" ht="30">
      <c r="A39" s="28" t="s">
        <v>5512</v>
      </c>
      <c r="B39" s="28">
        <v>80008080527</v>
      </c>
      <c r="C39" s="28" t="s">
        <v>5415</v>
      </c>
      <c r="D39" s="28" t="s">
        <v>5513</v>
      </c>
      <c r="E39" s="28" t="s">
        <v>2089</v>
      </c>
      <c r="F39" s="28" t="s">
        <v>5514</v>
      </c>
      <c r="G39" s="28" t="s">
        <v>5514</v>
      </c>
      <c r="H39" s="83">
        <v>166</v>
      </c>
      <c r="I39" s="33">
        <v>45196</v>
      </c>
      <c r="J39" s="33">
        <v>45282</v>
      </c>
      <c r="K39" s="83">
        <v>166</v>
      </c>
    </row>
    <row r="40" spans="1:11" ht="45">
      <c r="A40" s="28" t="s">
        <v>5515</v>
      </c>
      <c r="B40" s="28">
        <v>80008080527</v>
      </c>
      <c r="C40" s="28" t="s">
        <v>5415</v>
      </c>
      <c r="D40" s="28" t="s">
        <v>5516</v>
      </c>
      <c r="E40" s="28" t="s">
        <v>2089</v>
      </c>
      <c r="F40" s="28" t="s">
        <v>5517</v>
      </c>
      <c r="G40" s="28" t="s">
        <v>5517</v>
      </c>
      <c r="H40" s="28">
        <v>212.78</v>
      </c>
      <c r="I40" s="33">
        <v>45197</v>
      </c>
      <c r="J40" s="33">
        <v>45218</v>
      </c>
      <c r="K40" s="28">
        <v>259.58999999999997</v>
      </c>
    </row>
    <row r="41" spans="1:11">
      <c r="A41" s="28" t="s">
        <v>5518</v>
      </c>
      <c r="B41" s="28">
        <v>80008080527</v>
      </c>
      <c r="C41" s="28" t="s">
        <v>5415</v>
      </c>
      <c r="D41" s="28" t="s">
        <v>5290</v>
      </c>
      <c r="E41" s="28" t="s">
        <v>2089</v>
      </c>
      <c r="F41" s="28" t="s">
        <v>5519</v>
      </c>
      <c r="G41" s="28" t="s">
        <v>5519</v>
      </c>
      <c r="H41" s="28">
        <v>723.21</v>
      </c>
      <c r="I41" s="33">
        <v>45197</v>
      </c>
      <c r="J41" s="33">
        <v>45239</v>
      </c>
      <c r="K41" s="83">
        <v>592.79999999999995</v>
      </c>
    </row>
  </sheetData>
  <mergeCells count="2">
    <mergeCell ref="A1:K1"/>
    <mergeCell ref="A2:K2"/>
  </mergeCells>
  <pageMargins left="0.7" right="0.7" top="0.75" bottom="0.75" header="0.3" footer="0.3"/>
  <pageSetup paperSize="9" orientation="portrait"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49465-DFD3-4CF7-B44F-D5AA94A0C8DE}">
  <dimension ref="A1:K119"/>
  <sheetViews>
    <sheetView workbookViewId="0">
      <selection activeCell="A2" sqref="A2:K3"/>
    </sheetView>
  </sheetViews>
  <sheetFormatPr defaultRowHeight="15"/>
  <cols>
    <col min="1" max="1" width="12.42578125" bestFit="1" customWidth="1"/>
    <col min="2" max="2" width="12" bestFit="1" customWidth="1"/>
    <col min="3" max="3" width="32.85546875" bestFit="1" customWidth="1"/>
    <col min="4" max="4" width="70.5703125" bestFit="1" customWidth="1"/>
    <col min="5" max="5" width="25.7109375" bestFit="1" customWidth="1"/>
    <col min="6" max="6" width="15.5703125" customWidth="1"/>
    <col min="7" max="7" width="36.42578125" bestFit="1" customWidth="1"/>
    <col min="8" max="8" width="12" bestFit="1" customWidth="1"/>
    <col min="9" max="10" width="10.7109375" bestFit="1" customWidth="1"/>
    <col min="11" max="11" width="12" bestFit="1" customWidth="1"/>
  </cols>
  <sheetData>
    <row r="1" spans="1:11" ht="32.25">
      <c r="A1" s="193" t="s">
        <v>5531</v>
      </c>
      <c r="B1" s="194"/>
      <c r="C1" s="194"/>
      <c r="D1" s="194"/>
      <c r="E1" s="194"/>
      <c r="F1" s="194"/>
      <c r="G1" s="194"/>
      <c r="H1" s="194"/>
      <c r="I1" s="194"/>
      <c r="J1" s="194"/>
      <c r="K1" s="194"/>
    </row>
    <row r="2" spans="1:11" ht="98.25" customHeight="1">
      <c r="A2" s="195" t="s">
        <v>11</v>
      </c>
      <c r="B2" s="195"/>
      <c r="C2" s="195"/>
      <c r="D2" s="195"/>
      <c r="E2" s="195"/>
      <c r="F2" s="195"/>
      <c r="G2" s="195"/>
      <c r="H2" s="195"/>
      <c r="I2" s="195"/>
      <c r="J2" s="195"/>
      <c r="K2" s="195"/>
    </row>
    <row r="3" spans="1:11" ht="67.5">
      <c r="A3" s="1" t="s">
        <v>0</v>
      </c>
      <c r="B3" s="1" t="s">
        <v>1</v>
      </c>
      <c r="C3" s="2" t="s">
        <v>2</v>
      </c>
      <c r="D3" s="2" t="s">
        <v>3</v>
      </c>
      <c r="E3" s="3" t="s">
        <v>4</v>
      </c>
      <c r="F3" s="2" t="s">
        <v>5</v>
      </c>
      <c r="G3" s="2" t="s">
        <v>6</v>
      </c>
      <c r="H3" s="4" t="s">
        <v>7</v>
      </c>
      <c r="I3" s="5" t="s">
        <v>8</v>
      </c>
      <c r="J3" s="5" t="s">
        <v>9</v>
      </c>
      <c r="K3" s="4" t="s">
        <v>10</v>
      </c>
    </row>
    <row r="4" spans="1:11">
      <c r="A4" s="27" t="s">
        <v>5532</v>
      </c>
      <c r="B4" s="27">
        <v>90014900535</v>
      </c>
      <c r="C4" s="27" t="s">
        <v>5533</v>
      </c>
      <c r="D4" s="27" t="s">
        <v>5534</v>
      </c>
      <c r="E4" s="27" t="s">
        <v>2089</v>
      </c>
      <c r="F4" s="27"/>
      <c r="G4" s="27" t="s">
        <v>5535</v>
      </c>
      <c r="H4" s="185">
        <v>536.79999999999995</v>
      </c>
      <c r="I4" s="29">
        <v>44977</v>
      </c>
      <c r="J4" s="29">
        <v>44977</v>
      </c>
      <c r="K4" s="185">
        <v>440</v>
      </c>
    </row>
    <row r="5" spans="1:11">
      <c r="A5" s="27" t="s">
        <v>5536</v>
      </c>
      <c r="B5" s="27">
        <v>90014900535</v>
      </c>
      <c r="C5" s="27" t="s">
        <v>5533</v>
      </c>
      <c r="D5" s="27" t="s">
        <v>5537</v>
      </c>
      <c r="E5" s="27" t="s">
        <v>5538</v>
      </c>
      <c r="F5" s="27"/>
      <c r="G5" s="27" t="s">
        <v>2279</v>
      </c>
      <c r="H5" s="185">
        <v>247.9</v>
      </c>
      <c r="I5" s="29">
        <v>44970</v>
      </c>
      <c r="J5" s="29">
        <v>44970</v>
      </c>
      <c r="K5" s="185">
        <v>203.2</v>
      </c>
    </row>
    <row r="6" spans="1:11">
      <c r="A6" s="27" t="s">
        <v>5539</v>
      </c>
      <c r="B6" s="27">
        <v>90014900535</v>
      </c>
      <c r="C6" s="27" t="s">
        <v>5533</v>
      </c>
      <c r="D6" s="27" t="s">
        <v>5540</v>
      </c>
      <c r="E6" s="27" t="s">
        <v>2089</v>
      </c>
      <c r="F6" s="27"/>
      <c r="G6" s="27" t="s">
        <v>5541</v>
      </c>
      <c r="H6" s="185">
        <v>98.6</v>
      </c>
      <c r="I6" s="29">
        <v>45046</v>
      </c>
      <c r="J6" s="29">
        <v>45046</v>
      </c>
      <c r="K6" s="185">
        <v>80.819999999999993</v>
      </c>
    </row>
    <row r="7" spans="1:11">
      <c r="A7" s="27" t="s">
        <v>5542</v>
      </c>
      <c r="B7" s="27">
        <v>90014900535</v>
      </c>
      <c r="C7" s="27" t="s">
        <v>5533</v>
      </c>
      <c r="D7" s="27" t="s">
        <v>5543</v>
      </c>
      <c r="E7" s="27" t="s">
        <v>2089</v>
      </c>
      <c r="F7" s="27"/>
      <c r="G7" s="27" t="s">
        <v>5544</v>
      </c>
      <c r="H7" s="185">
        <v>622.20000000000005</v>
      </c>
      <c r="I7" s="29">
        <v>45006</v>
      </c>
      <c r="J7" s="29">
        <v>45006</v>
      </c>
      <c r="K7" s="185">
        <v>510</v>
      </c>
    </row>
    <row r="8" spans="1:11">
      <c r="A8" s="27" t="s">
        <v>5545</v>
      </c>
      <c r="B8" s="27">
        <v>90014900535</v>
      </c>
      <c r="C8" s="27" t="s">
        <v>5533</v>
      </c>
      <c r="D8" s="27" t="s">
        <v>5546</v>
      </c>
      <c r="E8" s="27" t="s">
        <v>2089</v>
      </c>
      <c r="F8" s="27"/>
      <c r="G8" s="27" t="s">
        <v>5547</v>
      </c>
      <c r="H8" s="185">
        <v>124.95</v>
      </c>
      <c r="I8" s="29">
        <v>44996</v>
      </c>
      <c r="J8" s="29">
        <v>44996</v>
      </c>
      <c r="K8" s="185">
        <v>102.43</v>
      </c>
    </row>
    <row r="9" spans="1:11">
      <c r="A9" s="27" t="s">
        <v>5548</v>
      </c>
      <c r="B9" s="27">
        <v>90014900535</v>
      </c>
      <c r="C9" s="27" t="s">
        <v>5533</v>
      </c>
      <c r="D9" s="27" t="s">
        <v>5549</v>
      </c>
      <c r="E9" s="27" t="s">
        <v>2089</v>
      </c>
      <c r="F9" s="27"/>
      <c r="G9" s="27" t="s">
        <v>5550</v>
      </c>
      <c r="H9" s="185">
        <v>115.9</v>
      </c>
      <c r="I9" s="29">
        <v>45019</v>
      </c>
      <c r="J9" s="29">
        <v>45019</v>
      </c>
      <c r="K9" s="185">
        <v>95</v>
      </c>
    </row>
    <row r="10" spans="1:11">
      <c r="A10" s="27" t="s">
        <v>5551</v>
      </c>
      <c r="B10" s="27">
        <v>90014900535</v>
      </c>
      <c r="C10" s="27" t="s">
        <v>5533</v>
      </c>
      <c r="D10" s="27" t="s">
        <v>5552</v>
      </c>
      <c r="E10" s="27" t="s">
        <v>2089</v>
      </c>
      <c r="F10" s="27"/>
      <c r="G10" s="27" t="s">
        <v>5553</v>
      </c>
      <c r="H10" s="185">
        <v>10735.61</v>
      </c>
      <c r="I10" s="29">
        <v>44927</v>
      </c>
      <c r="J10" s="29">
        <v>45291</v>
      </c>
      <c r="K10" s="185">
        <v>10735.61</v>
      </c>
    </row>
    <row r="11" spans="1:11">
      <c r="A11" s="27" t="s">
        <v>5554</v>
      </c>
      <c r="B11" s="27">
        <v>90014900535</v>
      </c>
      <c r="C11" s="27" t="s">
        <v>5533</v>
      </c>
      <c r="D11" s="27" t="s">
        <v>5555</v>
      </c>
      <c r="E11" s="27" t="s">
        <v>2089</v>
      </c>
      <c r="F11" s="27"/>
      <c r="G11" s="27" t="s">
        <v>5556</v>
      </c>
      <c r="H11" s="185">
        <v>1444.72</v>
      </c>
      <c r="I11" s="29">
        <v>45023</v>
      </c>
      <c r="J11" s="29">
        <v>45023</v>
      </c>
      <c r="K11" s="185">
        <v>1184.2</v>
      </c>
    </row>
    <row r="12" spans="1:11">
      <c r="A12" s="27" t="s">
        <v>5557</v>
      </c>
      <c r="B12" s="27">
        <v>90014900535</v>
      </c>
      <c r="C12" s="27" t="s">
        <v>5533</v>
      </c>
      <c r="D12" s="27" t="s">
        <v>5558</v>
      </c>
      <c r="E12" s="27" t="s">
        <v>2089</v>
      </c>
      <c r="F12" s="27"/>
      <c r="G12" s="27" t="s">
        <v>5559</v>
      </c>
      <c r="H12" s="185">
        <v>132</v>
      </c>
      <c r="I12" s="29">
        <v>45003</v>
      </c>
      <c r="J12" s="29">
        <v>45003</v>
      </c>
      <c r="K12" s="185">
        <v>108.2</v>
      </c>
    </row>
    <row r="13" spans="1:11">
      <c r="A13" s="27" t="s">
        <v>5560</v>
      </c>
      <c r="B13" s="27">
        <v>90014900535</v>
      </c>
      <c r="C13" s="27" t="s">
        <v>5533</v>
      </c>
      <c r="D13" s="27" t="s">
        <v>5561</v>
      </c>
      <c r="E13" s="27" t="s">
        <v>2089</v>
      </c>
      <c r="F13" s="27"/>
      <c r="G13" s="27" t="s">
        <v>5562</v>
      </c>
      <c r="H13" s="185">
        <v>322.69</v>
      </c>
      <c r="I13" s="29">
        <v>45006</v>
      </c>
      <c r="J13" s="29">
        <v>45006</v>
      </c>
      <c r="K13" s="185">
        <v>264.5</v>
      </c>
    </row>
    <row r="14" spans="1:11">
      <c r="A14" s="27" t="s">
        <v>5563</v>
      </c>
      <c r="B14" s="27">
        <v>90014900535</v>
      </c>
      <c r="C14" s="27" t="s">
        <v>5533</v>
      </c>
      <c r="D14" s="27" t="s">
        <v>5564</v>
      </c>
      <c r="E14" s="27" t="s">
        <v>2089</v>
      </c>
      <c r="F14" s="27"/>
      <c r="G14" s="27" t="s">
        <v>5565</v>
      </c>
      <c r="H14" s="185">
        <v>195.2</v>
      </c>
      <c r="I14" s="29">
        <v>45019</v>
      </c>
      <c r="J14" s="29">
        <v>45019</v>
      </c>
      <c r="K14" s="185">
        <v>160</v>
      </c>
    </row>
    <row r="15" spans="1:11">
      <c r="A15" s="27" t="s">
        <v>5566</v>
      </c>
      <c r="B15" s="27">
        <v>90014900535</v>
      </c>
      <c r="C15" s="27" t="s">
        <v>5533</v>
      </c>
      <c r="D15" s="27" t="s">
        <v>5567</v>
      </c>
      <c r="E15" s="27" t="s">
        <v>2089</v>
      </c>
      <c r="F15" s="27"/>
      <c r="G15" s="27" t="s">
        <v>5568</v>
      </c>
      <c r="H15" s="185">
        <v>408.36</v>
      </c>
      <c r="I15" s="29">
        <v>45028</v>
      </c>
      <c r="J15" s="29">
        <v>45028</v>
      </c>
      <c r="K15" s="185">
        <v>348.42</v>
      </c>
    </row>
    <row r="16" spans="1:11">
      <c r="A16" s="27" t="s">
        <v>5569</v>
      </c>
      <c r="B16" s="27">
        <v>90014900535</v>
      </c>
      <c r="C16" s="27" t="s">
        <v>5533</v>
      </c>
      <c r="D16" s="27" t="s">
        <v>5570</v>
      </c>
      <c r="E16" s="27" t="s">
        <v>2089</v>
      </c>
      <c r="F16" s="27"/>
      <c r="G16" s="27" t="s">
        <v>5571</v>
      </c>
      <c r="H16" s="185">
        <v>46408.800000000003</v>
      </c>
      <c r="I16" s="29">
        <v>45036</v>
      </c>
      <c r="J16" s="29">
        <v>45160</v>
      </c>
      <c r="K16" s="185">
        <v>38040</v>
      </c>
    </row>
    <row r="17" spans="1:11">
      <c r="A17" s="27" t="s">
        <v>5572</v>
      </c>
      <c r="B17" s="27">
        <v>90014900535</v>
      </c>
      <c r="C17" s="27" t="s">
        <v>5533</v>
      </c>
      <c r="D17" s="27" t="s">
        <v>5573</v>
      </c>
      <c r="E17" s="27" t="s">
        <v>2089</v>
      </c>
      <c r="F17" s="27"/>
      <c r="G17" s="27" t="s">
        <v>5574</v>
      </c>
      <c r="H17" s="185">
        <v>209.16</v>
      </c>
      <c r="I17" s="29">
        <v>45022</v>
      </c>
      <c r="J17" s="29">
        <v>45022</v>
      </c>
      <c r="K17" s="185">
        <v>171.44</v>
      </c>
    </row>
    <row r="18" spans="1:11">
      <c r="A18" s="27" t="s">
        <v>5575</v>
      </c>
      <c r="B18" s="27">
        <v>90014900535</v>
      </c>
      <c r="C18" s="27" t="s">
        <v>5533</v>
      </c>
      <c r="D18" s="27" t="s">
        <v>5576</v>
      </c>
      <c r="E18" s="27" t="s">
        <v>2089</v>
      </c>
      <c r="F18" s="27"/>
      <c r="G18" s="27" t="s">
        <v>5577</v>
      </c>
      <c r="H18" s="185">
        <v>236.68</v>
      </c>
      <c r="I18" s="29">
        <v>45016</v>
      </c>
      <c r="J18" s="29">
        <v>45016</v>
      </c>
      <c r="K18" s="185">
        <v>194</v>
      </c>
    </row>
    <row r="19" spans="1:11">
      <c r="A19" s="27" t="s">
        <v>5578</v>
      </c>
      <c r="B19" s="27">
        <v>90014900535</v>
      </c>
      <c r="C19" s="27" t="s">
        <v>5533</v>
      </c>
      <c r="D19" s="27" t="s">
        <v>5579</v>
      </c>
      <c r="E19" s="27" t="s">
        <v>5538</v>
      </c>
      <c r="F19" s="27"/>
      <c r="G19" s="27" t="s">
        <v>5580</v>
      </c>
      <c r="H19" s="185">
        <v>705.06</v>
      </c>
      <c r="I19" s="29">
        <v>45022</v>
      </c>
      <c r="J19" s="29">
        <v>45022</v>
      </c>
      <c r="K19" s="185">
        <v>577.91999999999996</v>
      </c>
    </row>
    <row r="20" spans="1:11">
      <c r="A20" s="27" t="s">
        <v>5581</v>
      </c>
      <c r="B20" s="27">
        <v>90014900535</v>
      </c>
      <c r="C20" s="27" t="s">
        <v>5533</v>
      </c>
      <c r="D20" s="27" t="s">
        <v>1063</v>
      </c>
      <c r="E20" s="27" t="s">
        <v>2089</v>
      </c>
      <c r="F20" s="27"/>
      <c r="G20" s="27" t="s">
        <v>5574</v>
      </c>
      <c r="H20" s="185">
        <v>122</v>
      </c>
      <c r="I20" s="29">
        <v>45090</v>
      </c>
      <c r="J20" s="29">
        <v>45090</v>
      </c>
      <c r="K20" s="185">
        <v>100</v>
      </c>
    </row>
    <row r="21" spans="1:11">
      <c r="A21" s="27" t="s">
        <v>5582</v>
      </c>
      <c r="B21" s="27">
        <v>90014900535</v>
      </c>
      <c r="C21" s="27" t="s">
        <v>5533</v>
      </c>
      <c r="D21" s="27" t="s">
        <v>5583</v>
      </c>
      <c r="E21" s="27" t="s">
        <v>2089</v>
      </c>
      <c r="F21" s="27"/>
      <c r="G21" s="27" t="s">
        <v>5584</v>
      </c>
      <c r="H21" s="185">
        <v>678.32</v>
      </c>
      <c r="I21" s="29">
        <v>45069</v>
      </c>
      <c r="J21" s="29">
        <v>45069</v>
      </c>
      <c r="K21" s="185">
        <v>556</v>
      </c>
    </row>
    <row r="22" spans="1:11">
      <c r="A22" s="27" t="s">
        <v>5585</v>
      </c>
      <c r="B22" s="27">
        <v>90014900535</v>
      </c>
      <c r="C22" s="27" t="s">
        <v>5533</v>
      </c>
      <c r="D22" s="27" t="s">
        <v>5586</v>
      </c>
      <c r="E22" s="27" t="s">
        <v>5538</v>
      </c>
      <c r="F22" s="27"/>
      <c r="G22" s="27" t="s">
        <v>5587</v>
      </c>
      <c r="H22" s="185">
        <v>85.39</v>
      </c>
      <c r="I22" s="29">
        <v>45045</v>
      </c>
      <c r="J22" s="29">
        <v>45045</v>
      </c>
      <c r="K22" s="185">
        <v>69.989999999999995</v>
      </c>
    </row>
    <row r="23" spans="1:11">
      <c r="A23" s="27" t="s">
        <v>5588</v>
      </c>
      <c r="B23" s="27">
        <v>90014900535</v>
      </c>
      <c r="C23" s="27" t="s">
        <v>5533</v>
      </c>
      <c r="D23" s="27" t="s">
        <v>5589</v>
      </c>
      <c r="E23" s="27" t="s">
        <v>2089</v>
      </c>
      <c r="F23" s="27"/>
      <c r="G23" s="27" t="s">
        <v>5590</v>
      </c>
      <c r="H23" s="185">
        <v>209.84</v>
      </c>
      <c r="I23" s="29">
        <v>45077</v>
      </c>
      <c r="J23" s="29">
        <v>45077</v>
      </c>
      <c r="K23" s="185">
        <v>172</v>
      </c>
    </row>
    <row r="24" spans="1:11">
      <c r="A24" s="27" t="s">
        <v>5591</v>
      </c>
      <c r="B24" s="27">
        <v>90014900535</v>
      </c>
      <c r="C24" s="27" t="s">
        <v>5533</v>
      </c>
      <c r="D24" s="27" t="s">
        <v>5592</v>
      </c>
      <c r="E24" s="27" t="s">
        <v>5538</v>
      </c>
      <c r="F24" s="27"/>
      <c r="G24" s="27" t="s">
        <v>5593</v>
      </c>
      <c r="H24" s="185">
        <v>24.1</v>
      </c>
      <c r="I24" s="29">
        <v>45044</v>
      </c>
      <c r="J24" s="29">
        <v>45044</v>
      </c>
      <c r="K24" s="185">
        <v>19.75</v>
      </c>
    </row>
    <row r="25" spans="1:11">
      <c r="A25" s="27" t="s">
        <v>5594</v>
      </c>
      <c r="B25" s="27">
        <v>90014900535</v>
      </c>
      <c r="C25" s="27" t="s">
        <v>5533</v>
      </c>
      <c r="D25" s="27" t="s">
        <v>5595</v>
      </c>
      <c r="E25" s="27" t="s">
        <v>2089</v>
      </c>
      <c r="F25" s="27"/>
      <c r="G25" s="27" t="s">
        <v>5565</v>
      </c>
      <c r="H25" s="185">
        <v>48.8</v>
      </c>
      <c r="I25" s="29">
        <v>45058</v>
      </c>
      <c r="J25" s="29">
        <v>45058</v>
      </c>
      <c r="K25" s="185">
        <v>40</v>
      </c>
    </row>
    <row r="26" spans="1:11">
      <c r="A26" s="27" t="s">
        <v>5596</v>
      </c>
      <c r="B26" s="27">
        <v>90014900535</v>
      </c>
      <c r="C26" s="27" t="s">
        <v>5533</v>
      </c>
      <c r="D26" s="27" t="s">
        <v>5597</v>
      </c>
      <c r="E26" s="27" t="s">
        <v>2089</v>
      </c>
      <c r="F26" s="27"/>
      <c r="G26" s="27" t="s">
        <v>5565</v>
      </c>
      <c r="H26" s="185">
        <v>204.97</v>
      </c>
      <c r="I26" s="29">
        <v>45075</v>
      </c>
      <c r="J26" s="29">
        <v>45075</v>
      </c>
      <c r="K26" s="185">
        <v>168.01</v>
      </c>
    </row>
    <row r="27" spans="1:11">
      <c r="A27" s="27" t="s">
        <v>5598</v>
      </c>
      <c r="B27" s="27">
        <v>90014900535</v>
      </c>
      <c r="C27" s="27" t="s">
        <v>5533</v>
      </c>
      <c r="D27" s="27" t="s">
        <v>5599</v>
      </c>
      <c r="E27" s="27" t="s">
        <v>2089</v>
      </c>
      <c r="F27" s="27"/>
      <c r="G27" s="27" t="s">
        <v>5565</v>
      </c>
      <c r="H27" s="185">
        <v>294.05</v>
      </c>
      <c r="I27" s="29">
        <v>45086</v>
      </c>
      <c r="J27" s="29">
        <v>45086</v>
      </c>
      <c r="K27" s="185">
        <v>241.02</v>
      </c>
    </row>
    <row r="28" spans="1:11">
      <c r="A28" s="27" t="s">
        <v>5600</v>
      </c>
      <c r="B28" s="27">
        <v>90014900535</v>
      </c>
      <c r="C28" s="27" t="s">
        <v>5533</v>
      </c>
      <c r="D28" s="27" t="s">
        <v>5601</v>
      </c>
      <c r="E28" s="27" t="s">
        <v>2089</v>
      </c>
      <c r="F28" s="27"/>
      <c r="G28" s="27" t="s">
        <v>5565</v>
      </c>
      <c r="H28" s="185">
        <v>54.9</v>
      </c>
      <c r="I28" s="29">
        <v>45086</v>
      </c>
      <c r="J28" s="29">
        <v>45086</v>
      </c>
      <c r="K28" s="185">
        <v>45</v>
      </c>
    </row>
    <row r="29" spans="1:11">
      <c r="A29" s="27" t="s">
        <v>5602</v>
      </c>
      <c r="B29" s="27">
        <v>90014900535</v>
      </c>
      <c r="C29" s="27" t="s">
        <v>5533</v>
      </c>
      <c r="D29" s="27" t="s">
        <v>5603</v>
      </c>
      <c r="E29" s="27" t="s">
        <v>2089</v>
      </c>
      <c r="F29" s="27"/>
      <c r="G29" s="27" t="s">
        <v>5565</v>
      </c>
      <c r="H29" s="185">
        <v>54.9</v>
      </c>
      <c r="I29" s="29">
        <v>45086</v>
      </c>
      <c r="J29" s="29">
        <v>45086</v>
      </c>
      <c r="K29" s="185">
        <v>45</v>
      </c>
    </row>
    <row r="30" spans="1:11">
      <c r="A30" s="27" t="s">
        <v>5604</v>
      </c>
      <c r="B30" s="27">
        <v>90014900535</v>
      </c>
      <c r="C30" s="27" t="s">
        <v>5533</v>
      </c>
      <c r="D30" s="27" t="s">
        <v>5605</v>
      </c>
      <c r="E30" s="27" t="s">
        <v>2089</v>
      </c>
      <c r="F30" s="27"/>
      <c r="G30" s="27" t="s">
        <v>5565</v>
      </c>
      <c r="H30" s="185">
        <v>54.9</v>
      </c>
      <c r="I30" s="29">
        <v>45098</v>
      </c>
      <c r="J30" s="29">
        <v>45098</v>
      </c>
      <c r="K30" s="185">
        <v>45</v>
      </c>
    </row>
    <row r="31" spans="1:11">
      <c r="A31" s="27" t="s">
        <v>5606</v>
      </c>
      <c r="B31" s="27">
        <v>90014900535</v>
      </c>
      <c r="C31" s="27" t="s">
        <v>5533</v>
      </c>
      <c r="D31" s="27" t="s">
        <v>5607</v>
      </c>
      <c r="E31" s="27" t="s">
        <v>2089</v>
      </c>
      <c r="F31" s="27"/>
      <c r="G31" s="27" t="s">
        <v>5565</v>
      </c>
      <c r="H31" s="185">
        <v>85.4</v>
      </c>
      <c r="I31" s="29">
        <v>45086</v>
      </c>
      <c r="J31" s="29">
        <v>45086</v>
      </c>
      <c r="K31" s="185">
        <v>70</v>
      </c>
    </row>
    <row r="32" spans="1:11">
      <c r="A32" s="27" t="s">
        <v>5608</v>
      </c>
      <c r="B32" s="27">
        <v>90014900535</v>
      </c>
      <c r="C32" s="27" t="s">
        <v>5533</v>
      </c>
      <c r="D32" s="27" t="s">
        <v>5609</v>
      </c>
      <c r="E32" s="27" t="s">
        <v>2089</v>
      </c>
      <c r="F32" s="27"/>
      <c r="G32" s="27" t="s">
        <v>5610</v>
      </c>
      <c r="H32" s="185">
        <v>413.34</v>
      </c>
      <c r="I32" s="29">
        <v>45065</v>
      </c>
      <c r="J32" s="29">
        <v>45065</v>
      </c>
      <c r="K32" s="185">
        <v>338.8</v>
      </c>
    </row>
    <row r="33" spans="1:11">
      <c r="A33" s="27" t="s">
        <v>5611</v>
      </c>
      <c r="B33" s="27">
        <v>90014900535</v>
      </c>
      <c r="C33" s="27" t="s">
        <v>5533</v>
      </c>
      <c r="D33" s="27" t="s">
        <v>5612</v>
      </c>
      <c r="E33" s="27" t="s">
        <v>2089</v>
      </c>
      <c r="F33" s="27"/>
      <c r="G33" s="27" t="s">
        <v>5610</v>
      </c>
      <c r="H33" s="185">
        <v>722.12</v>
      </c>
      <c r="I33" s="29">
        <v>45064</v>
      </c>
      <c r="J33" s="29">
        <v>45064</v>
      </c>
      <c r="K33" s="185">
        <v>591.9</v>
      </c>
    </row>
    <row r="34" spans="1:11">
      <c r="A34" s="27" t="s">
        <v>5613</v>
      </c>
      <c r="B34" s="27">
        <v>90014900535</v>
      </c>
      <c r="C34" s="27" t="s">
        <v>5533</v>
      </c>
      <c r="D34" s="27" t="s">
        <v>5614</v>
      </c>
      <c r="E34" s="27" t="s">
        <v>2089</v>
      </c>
      <c r="F34" s="27"/>
      <c r="G34" s="27" t="s">
        <v>5615</v>
      </c>
      <c r="H34" s="185">
        <v>1390.8</v>
      </c>
      <c r="I34" s="29">
        <v>45199</v>
      </c>
      <c r="J34" s="29">
        <v>45199</v>
      </c>
      <c r="K34" s="185">
        <v>1140</v>
      </c>
    </row>
    <row r="35" spans="1:11">
      <c r="A35" s="27" t="s">
        <v>5616</v>
      </c>
      <c r="B35" s="27">
        <v>90014900535</v>
      </c>
      <c r="C35" s="27" t="s">
        <v>5533</v>
      </c>
      <c r="D35" s="27" t="s">
        <v>5617</v>
      </c>
      <c r="E35" s="27" t="s">
        <v>2089</v>
      </c>
      <c r="F35" s="27"/>
      <c r="G35" s="27" t="s">
        <v>5618</v>
      </c>
      <c r="H35" s="185">
        <v>90</v>
      </c>
      <c r="I35" s="29">
        <v>45077</v>
      </c>
      <c r="J35" s="29">
        <v>45077</v>
      </c>
      <c r="K35" s="185">
        <v>73.77</v>
      </c>
    </row>
    <row r="36" spans="1:11">
      <c r="A36" s="27" t="s">
        <v>5619</v>
      </c>
      <c r="B36" s="27">
        <v>90014900535</v>
      </c>
      <c r="C36" s="27" t="s">
        <v>5533</v>
      </c>
      <c r="D36" s="27" t="s">
        <v>5620</v>
      </c>
      <c r="E36" s="27" t="s">
        <v>2089</v>
      </c>
      <c r="F36" s="27"/>
      <c r="G36" s="27" t="s">
        <v>5621</v>
      </c>
      <c r="H36" s="185">
        <v>278</v>
      </c>
      <c r="I36" s="29">
        <v>45073</v>
      </c>
      <c r="J36" s="29">
        <v>45073</v>
      </c>
      <c r="K36" s="185">
        <v>227.87</v>
      </c>
    </row>
    <row r="37" spans="1:11">
      <c r="A37" s="27" t="s">
        <v>5622</v>
      </c>
      <c r="B37" s="27">
        <v>90014900535</v>
      </c>
      <c r="C37" s="27" t="s">
        <v>5533</v>
      </c>
      <c r="D37" s="27" t="s">
        <v>5623</v>
      </c>
      <c r="E37" s="27" t="s">
        <v>2089</v>
      </c>
      <c r="F37" s="27"/>
      <c r="G37" s="27" t="s">
        <v>5624</v>
      </c>
      <c r="H37" s="185">
        <v>1281</v>
      </c>
      <c r="I37" s="29">
        <v>45078</v>
      </c>
      <c r="J37" s="29">
        <v>45291</v>
      </c>
      <c r="K37" s="185">
        <v>1050</v>
      </c>
    </row>
    <row r="38" spans="1:11">
      <c r="A38" s="27" t="s">
        <v>5625</v>
      </c>
      <c r="B38" s="27">
        <v>90014900535</v>
      </c>
      <c r="C38" s="27" t="s">
        <v>5533</v>
      </c>
      <c r="D38" s="27" t="s">
        <v>5626</v>
      </c>
      <c r="E38" s="27" t="s">
        <v>2089</v>
      </c>
      <c r="F38" s="27"/>
      <c r="G38" s="27" t="s">
        <v>5627</v>
      </c>
      <c r="H38" s="185">
        <v>988.2</v>
      </c>
      <c r="I38" s="29">
        <v>45099</v>
      </c>
      <c r="J38" s="29">
        <v>45099</v>
      </c>
      <c r="K38" s="185">
        <v>810</v>
      </c>
    </row>
    <row r="39" spans="1:11">
      <c r="A39" s="27" t="s">
        <v>5628</v>
      </c>
      <c r="B39" s="27">
        <v>90014900535</v>
      </c>
      <c r="C39" s="27" t="s">
        <v>5533</v>
      </c>
      <c r="D39" s="27" t="s">
        <v>5629</v>
      </c>
      <c r="E39" s="27" t="s">
        <v>2089</v>
      </c>
      <c r="F39" s="27"/>
      <c r="G39" s="27" t="s">
        <v>5630</v>
      </c>
      <c r="H39" s="185">
        <v>167.97</v>
      </c>
      <c r="I39" s="29">
        <v>45087</v>
      </c>
      <c r="J39" s="29">
        <v>45087</v>
      </c>
      <c r="K39" s="185">
        <v>152.69999999999999</v>
      </c>
    </row>
    <row r="40" spans="1:11">
      <c r="A40" s="27" t="s">
        <v>5631</v>
      </c>
      <c r="B40" s="27">
        <v>90014900535</v>
      </c>
      <c r="C40" s="27" t="s">
        <v>5533</v>
      </c>
      <c r="D40" s="27" t="s">
        <v>5632</v>
      </c>
      <c r="E40" s="27" t="s">
        <v>2089</v>
      </c>
      <c r="F40" s="27"/>
      <c r="G40" s="27" t="s">
        <v>5559</v>
      </c>
      <c r="H40" s="185">
        <v>84.5</v>
      </c>
      <c r="I40" s="29">
        <v>45077</v>
      </c>
      <c r="J40" s="29">
        <v>45077</v>
      </c>
      <c r="K40" s="185">
        <v>69.25</v>
      </c>
    </row>
    <row r="41" spans="1:11">
      <c r="A41" s="27" t="s">
        <v>5633</v>
      </c>
      <c r="B41" s="27">
        <v>90014900535</v>
      </c>
      <c r="C41" s="27" t="s">
        <v>5533</v>
      </c>
      <c r="D41" s="27" t="s">
        <v>5634</v>
      </c>
      <c r="E41" s="27" t="s">
        <v>2089</v>
      </c>
      <c r="F41" s="27"/>
      <c r="G41" s="27" t="s">
        <v>3188</v>
      </c>
      <c r="H41" s="185">
        <v>2623</v>
      </c>
      <c r="I41" s="29">
        <v>45104</v>
      </c>
      <c r="J41" s="29">
        <v>45104</v>
      </c>
      <c r="K41" s="185">
        <v>2150</v>
      </c>
    </row>
    <row r="42" spans="1:11">
      <c r="A42" s="27" t="s">
        <v>5635</v>
      </c>
      <c r="B42" s="27">
        <v>90014900535</v>
      </c>
      <c r="C42" s="27" t="s">
        <v>5533</v>
      </c>
      <c r="D42" s="27" t="s">
        <v>5636</v>
      </c>
      <c r="E42" s="27" t="s">
        <v>2089</v>
      </c>
      <c r="F42" s="27"/>
      <c r="G42" s="27" t="s">
        <v>5574</v>
      </c>
      <c r="H42" s="185">
        <v>122</v>
      </c>
      <c r="I42" s="29">
        <v>45090</v>
      </c>
      <c r="J42" s="29">
        <v>45090</v>
      </c>
      <c r="K42" s="185">
        <v>100</v>
      </c>
    </row>
    <row r="43" spans="1:11">
      <c r="A43" s="27" t="s">
        <v>5637</v>
      </c>
      <c r="B43" s="27">
        <v>90014900535</v>
      </c>
      <c r="C43" s="27" t="s">
        <v>5533</v>
      </c>
      <c r="D43" s="27" t="s">
        <v>5638</v>
      </c>
      <c r="E43" s="27" t="s">
        <v>2089</v>
      </c>
      <c r="F43" s="27"/>
      <c r="G43" s="27" t="s">
        <v>5584</v>
      </c>
      <c r="H43" s="185">
        <v>2991.44</v>
      </c>
      <c r="I43" s="29">
        <v>45246</v>
      </c>
      <c r="J43" s="29">
        <v>45246</v>
      </c>
      <c r="K43" s="185">
        <v>2452</v>
      </c>
    </row>
    <row r="44" spans="1:11">
      <c r="A44" s="27" t="s">
        <v>5639</v>
      </c>
      <c r="B44" s="27">
        <v>90014900535</v>
      </c>
      <c r="C44" s="27" t="s">
        <v>5533</v>
      </c>
      <c r="D44" s="27" t="s">
        <v>5640</v>
      </c>
      <c r="E44" s="27" t="s">
        <v>2089</v>
      </c>
      <c r="F44" s="27"/>
      <c r="G44" s="27" t="s">
        <v>5641</v>
      </c>
      <c r="H44" s="185">
        <v>2318</v>
      </c>
      <c r="I44" s="29">
        <v>45106</v>
      </c>
      <c r="J44" s="29">
        <v>45106</v>
      </c>
      <c r="K44" s="185">
        <v>1900</v>
      </c>
    </row>
    <row r="45" spans="1:11">
      <c r="A45" s="27" t="s">
        <v>5642</v>
      </c>
      <c r="B45" s="27">
        <v>90014900535</v>
      </c>
      <c r="C45" s="27" t="s">
        <v>5533</v>
      </c>
      <c r="D45" s="27" t="s">
        <v>5643</v>
      </c>
      <c r="E45" s="27" t="s">
        <v>2089</v>
      </c>
      <c r="F45" s="27"/>
      <c r="G45" s="27" t="s">
        <v>1607</v>
      </c>
      <c r="H45" s="185">
        <v>902.8</v>
      </c>
      <c r="I45" s="29">
        <v>45105</v>
      </c>
      <c r="J45" s="29">
        <v>45105</v>
      </c>
      <c r="K45" s="185">
        <v>740</v>
      </c>
    </row>
    <row r="46" spans="1:11">
      <c r="A46" s="27" t="s">
        <v>5644</v>
      </c>
      <c r="B46" s="27">
        <v>90014900535</v>
      </c>
      <c r="C46" s="27" t="s">
        <v>5533</v>
      </c>
      <c r="D46" s="27" t="s">
        <v>5645</v>
      </c>
      <c r="E46" s="27" t="s">
        <v>2089</v>
      </c>
      <c r="F46" s="27"/>
      <c r="G46" s="27" t="s">
        <v>5541</v>
      </c>
      <c r="H46" s="185">
        <v>985.52</v>
      </c>
      <c r="I46" s="29">
        <v>45138</v>
      </c>
      <c r="J46" s="29">
        <v>45138</v>
      </c>
      <c r="K46" s="185">
        <v>807.8</v>
      </c>
    </row>
    <row r="47" spans="1:11">
      <c r="A47" s="27" t="s">
        <v>5646</v>
      </c>
      <c r="B47" s="27">
        <v>90014900535</v>
      </c>
      <c r="C47" s="27" t="s">
        <v>5533</v>
      </c>
      <c r="D47" s="27" t="s">
        <v>5647</v>
      </c>
      <c r="E47" s="27" t="s">
        <v>2089</v>
      </c>
      <c r="F47" s="27"/>
      <c r="G47" s="27" t="s">
        <v>5630</v>
      </c>
      <c r="H47" s="185">
        <v>95.26</v>
      </c>
      <c r="I47" s="29">
        <v>45149</v>
      </c>
      <c r="J47" s="29">
        <v>45149</v>
      </c>
      <c r="K47" s="185">
        <v>86.6</v>
      </c>
    </row>
    <row r="48" spans="1:11">
      <c r="A48" s="27" t="s">
        <v>5648</v>
      </c>
      <c r="B48" s="27">
        <v>90014900535</v>
      </c>
      <c r="C48" s="27" t="s">
        <v>5533</v>
      </c>
      <c r="D48" s="27" t="s">
        <v>5649</v>
      </c>
      <c r="E48" s="27" t="s">
        <v>2089</v>
      </c>
      <c r="F48" s="27"/>
      <c r="G48" s="27" t="s">
        <v>5650</v>
      </c>
      <c r="H48" s="185">
        <v>784.22</v>
      </c>
      <c r="I48" s="29">
        <v>45131</v>
      </c>
      <c r="J48" s="29">
        <v>45131</v>
      </c>
      <c r="K48" s="185">
        <v>670.67</v>
      </c>
    </row>
    <row r="49" spans="1:11">
      <c r="A49" s="27" t="s">
        <v>5651</v>
      </c>
      <c r="B49" s="27">
        <v>90014900535</v>
      </c>
      <c r="C49" s="27" t="s">
        <v>5533</v>
      </c>
      <c r="D49" s="27" t="s">
        <v>5652</v>
      </c>
      <c r="E49" s="27" t="s">
        <v>2089</v>
      </c>
      <c r="F49" s="27"/>
      <c r="G49" s="27" t="s">
        <v>5547</v>
      </c>
      <c r="H49" s="185">
        <v>46.48</v>
      </c>
      <c r="I49" s="29">
        <v>45124</v>
      </c>
      <c r="J49" s="29">
        <v>45124</v>
      </c>
      <c r="K49" s="185">
        <v>38.1</v>
      </c>
    </row>
    <row r="50" spans="1:11">
      <c r="A50" s="27" t="s">
        <v>5653</v>
      </c>
      <c r="B50" s="27">
        <v>90014900535</v>
      </c>
      <c r="C50" s="27" t="s">
        <v>5533</v>
      </c>
      <c r="D50" s="27" t="s">
        <v>5654</v>
      </c>
      <c r="E50" s="27" t="s">
        <v>2089</v>
      </c>
      <c r="F50" s="27"/>
      <c r="G50" s="27" t="s">
        <v>1117</v>
      </c>
      <c r="H50" s="185">
        <v>164.7</v>
      </c>
      <c r="I50" s="29">
        <v>45128</v>
      </c>
      <c r="J50" s="29">
        <v>45128</v>
      </c>
      <c r="K50" s="185">
        <v>135</v>
      </c>
    </row>
    <row r="51" spans="1:11">
      <c r="A51" s="27" t="s">
        <v>5655</v>
      </c>
      <c r="B51" s="27">
        <v>90014900535</v>
      </c>
      <c r="C51" s="27" t="s">
        <v>5533</v>
      </c>
      <c r="D51" s="27" t="s">
        <v>5656</v>
      </c>
      <c r="E51" s="27" t="s">
        <v>2089</v>
      </c>
      <c r="F51" s="27"/>
      <c r="G51" s="27" t="s">
        <v>5657</v>
      </c>
      <c r="H51" s="185">
        <v>245</v>
      </c>
      <c r="I51" s="29">
        <v>45141</v>
      </c>
      <c r="J51" s="29">
        <v>45141</v>
      </c>
      <c r="K51" s="185">
        <v>222.73</v>
      </c>
    </row>
    <row r="52" spans="1:11">
      <c r="A52" s="27" t="s">
        <v>5658</v>
      </c>
      <c r="B52" s="27">
        <v>90014900535</v>
      </c>
      <c r="C52" s="27" t="s">
        <v>5533</v>
      </c>
      <c r="D52" s="27" t="s">
        <v>5659</v>
      </c>
      <c r="E52" s="27" t="s">
        <v>2089</v>
      </c>
      <c r="F52" s="27"/>
      <c r="G52" s="27" t="s">
        <v>5541</v>
      </c>
      <c r="H52" s="185">
        <v>59.69</v>
      </c>
      <c r="I52" s="29">
        <v>45169</v>
      </c>
      <c r="J52" s="29">
        <v>45169</v>
      </c>
      <c r="K52" s="185">
        <v>48.93</v>
      </c>
    </row>
    <row r="53" spans="1:11">
      <c r="A53" s="27" t="s">
        <v>5660</v>
      </c>
      <c r="B53" s="27">
        <v>90014900535</v>
      </c>
      <c r="C53" s="27" t="s">
        <v>5533</v>
      </c>
      <c r="D53" s="27" t="s">
        <v>5661</v>
      </c>
      <c r="E53" s="27" t="s">
        <v>2089</v>
      </c>
      <c r="F53" s="27"/>
      <c r="G53" s="27" t="s">
        <v>5662</v>
      </c>
      <c r="H53" s="185">
        <v>890.6</v>
      </c>
      <c r="I53" s="29">
        <v>45190</v>
      </c>
      <c r="J53" s="29">
        <v>45190</v>
      </c>
      <c r="K53" s="185">
        <v>730</v>
      </c>
    </row>
    <row r="54" spans="1:11">
      <c r="A54" s="27" t="s">
        <v>5663</v>
      </c>
      <c r="B54" s="27">
        <v>90014900535</v>
      </c>
      <c r="C54" s="27" t="s">
        <v>5533</v>
      </c>
      <c r="D54" s="27" t="s">
        <v>5664</v>
      </c>
      <c r="E54" s="27" t="s">
        <v>2089</v>
      </c>
      <c r="F54" s="27"/>
      <c r="G54" s="27" t="s">
        <v>5665</v>
      </c>
      <c r="H54" s="185">
        <v>1586.49</v>
      </c>
      <c r="I54" s="29">
        <v>45169</v>
      </c>
      <c r="J54" s="29">
        <v>45169</v>
      </c>
      <c r="K54" s="185">
        <v>1300.4000000000001</v>
      </c>
    </row>
    <row r="55" spans="1:11">
      <c r="A55" s="27" t="s">
        <v>5666</v>
      </c>
      <c r="B55" s="27">
        <v>90014900535</v>
      </c>
      <c r="C55" s="27" t="s">
        <v>5533</v>
      </c>
      <c r="D55" s="27" t="s">
        <v>5667</v>
      </c>
      <c r="E55" s="27" t="s">
        <v>2089</v>
      </c>
      <c r="F55" s="27"/>
      <c r="G55" s="27" t="s">
        <v>5577</v>
      </c>
      <c r="H55" s="185">
        <v>797.88</v>
      </c>
      <c r="I55" s="29">
        <v>45152</v>
      </c>
      <c r="J55" s="29">
        <v>45152</v>
      </c>
      <c r="K55" s="185">
        <v>654</v>
      </c>
    </row>
    <row r="56" spans="1:11">
      <c r="A56" s="27" t="s">
        <v>5668</v>
      </c>
      <c r="B56" s="27">
        <v>90014900535</v>
      </c>
      <c r="C56" s="27" t="s">
        <v>5533</v>
      </c>
      <c r="D56" s="27" t="s">
        <v>5669</v>
      </c>
      <c r="E56" s="27" t="s">
        <v>2089</v>
      </c>
      <c r="F56" s="27"/>
      <c r="G56" s="27" t="s">
        <v>5670</v>
      </c>
      <c r="H56" s="185">
        <v>610</v>
      </c>
      <c r="I56" s="29">
        <v>45155</v>
      </c>
      <c r="J56" s="29">
        <v>45155</v>
      </c>
      <c r="K56" s="185">
        <v>500</v>
      </c>
    </row>
    <row r="57" spans="1:11">
      <c r="A57" s="27" t="s">
        <v>5671</v>
      </c>
      <c r="B57" s="27">
        <v>90014900535</v>
      </c>
      <c r="C57" s="27" t="s">
        <v>5533</v>
      </c>
      <c r="D57" s="27" t="s">
        <v>5672</v>
      </c>
      <c r="E57" s="27" t="s">
        <v>2089</v>
      </c>
      <c r="F57" s="27"/>
      <c r="G57" s="27" t="s">
        <v>5550</v>
      </c>
      <c r="H57" s="185">
        <v>115.9</v>
      </c>
      <c r="I57" s="29">
        <v>45019</v>
      </c>
      <c r="J57" s="29">
        <v>45019</v>
      </c>
      <c r="K57" s="185">
        <v>95</v>
      </c>
    </row>
    <row r="58" spans="1:11">
      <c r="A58" s="27" t="s">
        <v>5673</v>
      </c>
      <c r="B58" s="27">
        <v>90014900535</v>
      </c>
      <c r="C58" s="27" t="s">
        <v>5533</v>
      </c>
      <c r="D58" s="27" t="s">
        <v>5674</v>
      </c>
      <c r="E58" s="27" t="s">
        <v>2089</v>
      </c>
      <c r="F58" s="27"/>
      <c r="G58" s="27" t="s">
        <v>5541</v>
      </c>
      <c r="H58" s="185">
        <v>244.89</v>
      </c>
      <c r="I58" s="29">
        <v>45183</v>
      </c>
      <c r="J58" s="29">
        <v>45183</v>
      </c>
      <c r="K58" s="185">
        <v>200.73</v>
      </c>
    </row>
    <row r="59" spans="1:11">
      <c r="A59" s="27" t="s">
        <v>5675</v>
      </c>
      <c r="B59" s="27">
        <v>90014900535</v>
      </c>
      <c r="C59" s="27" t="s">
        <v>5533</v>
      </c>
      <c r="D59" s="27" t="s">
        <v>5676</v>
      </c>
      <c r="E59" s="27" t="s">
        <v>5677</v>
      </c>
      <c r="F59" s="27"/>
      <c r="G59" s="27" t="s">
        <v>5678</v>
      </c>
      <c r="H59" s="185">
        <v>799.1</v>
      </c>
      <c r="I59" s="29">
        <v>45199</v>
      </c>
      <c r="J59" s="29">
        <v>45199</v>
      </c>
      <c r="K59" s="185">
        <v>655</v>
      </c>
    </row>
    <row r="60" spans="1:11">
      <c r="A60" s="27" t="s">
        <v>5679</v>
      </c>
      <c r="B60" s="27">
        <v>90014900535</v>
      </c>
      <c r="C60" s="27" t="s">
        <v>5533</v>
      </c>
      <c r="D60" s="27" t="s">
        <v>5680</v>
      </c>
      <c r="E60" s="27" t="s">
        <v>2089</v>
      </c>
      <c r="F60" s="27"/>
      <c r="G60" s="27" t="s">
        <v>5681</v>
      </c>
      <c r="H60" s="185">
        <v>280.60000000000002</v>
      </c>
      <c r="I60" s="29">
        <v>45152</v>
      </c>
      <c r="J60" s="29">
        <v>45152</v>
      </c>
      <c r="K60" s="185">
        <v>230</v>
      </c>
    </row>
    <row r="61" spans="1:11">
      <c r="A61" s="27" t="s">
        <v>5682</v>
      </c>
      <c r="B61" s="27">
        <v>90014900535</v>
      </c>
      <c r="C61" s="27" t="s">
        <v>5533</v>
      </c>
      <c r="D61" s="27" t="s">
        <v>5683</v>
      </c>
      <c r="E61" s="27" t="s">
        <v>2089</v>
      </c>
      <c r="F61" s="27"/>
      <c r="G61" s="27" t="s">
        <v>5559</v>
      </c>
      <c r="H61" s="185">
        <v>50.7</v>
      </c>
      <c r="I61" s="29">
        <v>45152</v>
      </c>
      <c r="J61" s="29">
        <v>45152</v>
      </c>
      <c r="K61" s="185">
        <v>41.56</v>
      </c>
    </row>
    <row r="62" spans="1:11">
      <c r="A62" s="27" t="s">
        <v>5684</v>
      </c>
      <c r="B62" s="27">
        <v>90014900535</v>
      </c>
      <c r="C62" s="27" t="s">
        <v>5533</v>
      </c>
      <c r="D62" s="27" t="s">
        <v>5685</v>
      </c>
      <c r="E62" s="27" t="s">
        <v>2089</v>
      </c>
      <c r="F62" s="27"/>
      <c r="G62" s="27" t="s">
        <v>5670</v>
      </c>
      <c r="H62" s="185">
        <v>1760</v>
      </c>
      <c r="I62" s="29">
        <v>45218</v>
      </c>
      <c r="J62" s="29">
        <v>45218</v>
      </c>
      <c r="K62" s="185">
        <v>1600</v>
      </c>
    </row>
    <row r="63" spans="1:11">
      <c r="A63" s="27" t="s">
        <v>5686</v>
      </c>
      <c r="B63" s="27">
        <v>90014900535</v>
      </c>
      <c r="C63" s="27" t="s">
        <v>5533</v>
      </c>
      <c r="D63" s="27" t="s">
        <v>5687</v>
      </c>
      <c r="E63" s="27" t="s">
        <v>2089</v>
      </c>
      <c r="F63" s="27"/>
      <c r="G63" s="27" t="s">
        <v>5547</v>
      </c>
      <c r="H63" s="185">
        <v>21.99</v>
      </c>
      <c r="I63" s="29">
        <v>45173</v>
      </c>
      <c r="J63" s="29">
        <v>45173</v>
      </c>
      <c r="K63" s="185">
        <v>18.02</v>
      </c>
    </row>
    <row r="64" spans="1:11">
      <c r="A64" s="27" t="s">
        <v>5688</v>
      </c>
      <c r="B64" s="27">
        <v>90014900535</v>
      </c>
      <c r="C64" s="27" t="s">
        <v>5533</v>
      </c>
      <c r="D64" s="27" t="s">
        <v>5689</v>
      </c>
      <c r="E64" s="27" t="s">
        <v>2089</v>
      </c>
      <c r="F64" s="27"/>
      <c r="G64" s="27" t="s">
        <v>5559</v>
      </c>
      <c r="H64" s="185">
        <v>489.7</v>
      </c>
      <c r="I64" s="29">
        <v>45192</v>
      </c>
      <c r="J64" s="29">
        <v>45192</v>
      </c>
      <c r="K64" s="185">
        <v>401.39</v>
      </c>
    </row>
    <row r="65" spans="1:11">
      <c r="A65" s="27" t="s">
        <v>5690</v>
      </c>
      <c r="B65" s="27">
        <v>90014900535</v>
      </c>
      <c r="C65" s="27" t="s">
        <v>5533</v>
      </c>
      <c r="D65" s="27" t="s">
        <v>5691</v>
      </c>
      <c r="E65" s="27" t="s">
        <v>2089</v>
      </c>
      <c r="F65" s="27"/>
      <c r="G65" s="27" t="s">
        <v>5568</v>
      </c>
      <c r="H65" s="185">
        <v>125.29</v>
      </c>
      <c r="I65" s="29">
        <v>45198</v>
      </c>
      <c r="J65" s="29">
        <v>45198</v>
      </c>
      <c r="K65" s="185">
        <v>108.47</v>
      </c>
    </row>
    <row r="66" spans="1:11">
      <c r="A66" s="27" t="s">
        <v>5692</v>
      </c>
      <c r="B66" s="27">
        <v>90014900535</v>
      </c>
      <c r="C66" s="27" t="s">
        <v>5533</v>
      </c>
      <c r="D66" s="27" t="s">
        <v>5693</v>
      </c>
      <c r="E66" s="27" t="s">
        <v>2089</v>
      </c>
      <c r="F66" s="27"/>
      <c r="G66" s="27" t="s">
        <v>5541</v>
      </c>
      <c r="H66" s="185">
        <v>319.13</v>
      </c>
      <c r="I66" s="29">
        <v>45199</v>
      </c>
      <c r="J66" s="29">
        <v>45199</v>
      </c>
      <c r="K66" s="185">
        <v>261.58</v>
      </c>
    </row>
    <row r="67" spans="1:11">
      <c r="A67" s="27" t="s">
        <v>5694</v>
      </c>
      <c r="B67" s="27">
        <v>90014900535</v>
      </c>
      <c r="C67" s="27" t="s">
        <v>5533</v>
      </c>
      <c r="D67" s="27" t="s">
        <v>5695</v>
      </c>
      <c r="E67" s="27" t="s">
        <v>2089</v>
      </c>
      <c r="F67" s="27"/>
      <c r="G67" s="27" t="s">
        <v>5565</v>
      </c>
      <c r="H67" s="185">
        <v>54.9</v>
      </c>
      <c r="I67" s="29">
        <v>45226</v>
      </c>
      <c r="J67" s="29">
        <v>45226</v>
      </c>
      <c r="K67" s="185">
        <v>45</v>
      </c>
    </row>
    <row r="68" spans="1:11">
      <c r="A68" s="27" t="s">
        <v>5696</v>
      </c>
      <c r="B68" s="27">
        <v>90014900535</v>
      </c>
      <c r="C68" s="27" t="s">
        <v>5533</v>
      </c>
      <c r="D68" s="27" t="s">
        <v>5697</v>
      </c>
      <c r="E68" s="27" t="s">
        <v>2089</v>
      </c>
      <c r="F68" s="27"/>
      <c r="G68" s="27" t="s">
        <v>5624</v>
      </c>
      <c r="H68" s="185">
        <v>341.6</v>
      </c>
      <c r="I68" s="29">
        <v>45239</v>
      </c>
      <c r="J68" s="29">
        <v>45239</v>
      </c>
      <c r="K68" s="185">
        <v>280</v>
      </c>
    </row>
    <row r="69" spans="1:11">
      <c r="A69" s="27" t="s">
        <v>5698</v>
      </c>
      <c r="B69" s="27">
        <v>90014900535</v>
      </c>
      <c r="C69" s="27" t="s">
        <v>5533</v>
      </c>
      <c r="D69" s="27" t="s">
        <v>5629</v>
      </c>
      <c r="E69" s="27" t="s">
        <v>2089</v>
      </c>
      <c r="F69" s="27"/>
      <c r="G69" s="27" t="s">
        <v>5541</v>
      </c>
      <c r="H69" s="185">
        <v>59.5</v>
      </c>
      <c r="I69" s="29">
        <v>45189</v>
      </c>
      <c r="J69" s="29">
        <v>45189</v>
      </c>
      <c r="K69" s="185">
        <v>48.77</v>
      </c>
    </row>
    <row r="70" spans="1:11">
      <c r="A70" s="27" t="s">
        <v>5699</v>
      </c>
      <c r="B70" s="27">
        <v>90014900535</v>
      </c>
      <c r="C70" s="27" t="s">
        <v>5533</v>
      </c>
      <c r="D70" s="27" t="s">
        <v>5700</v>
      </c>
      <c r="E70" s="27" t="s">
        <v>2089</v>
      </c>
      <c r="F70" s="27"/>
      <c r="G70" s="27" t="s">
        <v>5541</v>
      </c>
      <c r="H70" s="185">
        <v>17.899999999999999</v>
      </c>
      <c r="I70" s="29">
        <v>45251</v>
      </c>
      <c r="J70" s="29">
        <v>45251</v>
      </c>
      <c r="K70" s="185">
        <v>14.67</v>
      </c>
    </row>
    <row r="71" spans="1:11">
      <c r="A71" s="27" t="s">
        <v>5701</v>
      </c>
      <c r="B71" s="27">
        <v>90014900535</v>
      </c>
      <c r="C71" s="27" t="s">
        <v>5533</v>
      </c>
      <c r="D71" s="27" t="s">
        <v>5702</v>
      </c>
      <c r="E71" s="27" t="s">
        <v>2089</v>
      </c>
      <c r="F71" s="27"/>
      <c r="G71" s="27" t="s">
        <v>5703</v>
      </c>
      <c r="H71" s="185">
        <v>61.5</v>
      </c>
      <c r="I71" s="29">
        <v>45215</v>
      </c>
      <c r="J71" s="29">
        <v>45382</v>
      </c>
      <c r="K71" s="185">
        <v>50.41</v>
      </c>
    </row>
    <row r="72" spans="1:11">
      <c r="A72" s="27" t="s">
        <v>5704</v>
      </c>
      <c r="B72" s="27">
        <v>90014900535</v>
      </c>
      <c r="C72" s="27" t="s">
        <v>5533</v>
      </c>
      <c r="D72" s="27" t="s">
        <v>5705</v>
      </c>
      <c r="E72" s="27" t="s">
        <v>2089</v>
      </c>
      <c r="F72" s="27"/>
      <c r="G72" s="27" t="s">
        <v>5574</v>
      </c>
      <c r="H72" s="185">
        <v>97.6</v>
      </c>
      <c r="I72" s="29">
        <v>45218</v>
      </c>
      <c r="J72" s="29">
        <v>45218</v>
      </c>
      <c r="K72" s="185">
        <v>80</v>
      </c>
    </row>
    <row r="73" spans="1:11">
      <c r="A73" s="27" t="s">
        <v>5706</v>
      </c>
      <c r="B73" s="27">
        <v>90014900535</v>
      </c>
      <c r="C73" s="27" t="s">
        <v>5533</v>
      </c>
      <c r="D73" s="27" t="s">
        <v>5707</v>
      </c>
      <c r="E73" s="27" t="s">
        <v>2089</v>
      </c>
      <c r="F73" s="27"/>
      <c r="G73" s="27" t="s">
        <v>5708</v>
      </c>
      <c r="H73" s="185">
        <v>1472.54</v>
      </c>
      <c r="I73" s="29">
        <v>45245</v>
      </c>
      <c r="J73" s="29">
        <v>45245</v>
      </c>
      <c r="K73" s="185">
        <v>1207</v>
      </c>
    </row>
    <row r="74" spans="1:11">
      <c r="A74" s="27" t="s">
        <v>5709</v>
      </c>
      <c r="B74" s="27">
        <v>90014900535</v>
      </c>
      <c r="C74" s="27" t="s">
        <v>5533</v>
      </c>
      <c r="D74" s="27" t="s">
        <v>5710</v>
      </c>
      <c r="E74" s="27" t="s">
        <v>2089</v>
      </c>
      <c r="F74" s="27"/>
      <c r="G74" s="27" t="s">
        <v>5565</v>
      </c>
      <c r="H74" s="185">
        <v>162.28</v>
      </c>
      <c r="I74" s="29">
        <v>45238</v>
      </c>
      <c r="J74" s="29">
        <v>45238</v>
      </c>
      <c r="K74" s="185">
        <v>133.02000000000001</v>
      </c>
    </row>
    <row r="75" spans="1:11">
      <c r="A75" s="27" t="s">
        <v>5711</v>
      </c>
      <c r="B75" s="27">
        <v>90014900535</v>
      </c>
      <c r="C75" s="27" t="s">
        <v>5533</v>
      </c>
      <c r="D75" s="27" t="s">
        <v>5712</v>
      </c>
      <c r="E75" s="27" t="s">
        <v>2089</v>
      </c>
      <c r="F75" s="27"/>
      <c r="G75" s="27" t="s">
        <v>5713</v>
      </c>
      <c r="H75" s="185">
        <v>429</v>
      </c>
      <c r="I75" s="29">
        <v>45275</v>
      </c>
      <c r="J75" s="29">
        <v>45275</v>
      </c>
      <c r="K75" s="185">
        <v>351.64</v>
      </c>
    </row>
    <row r="76" spans="1:11">
      <c r="A76" s="27" t="s">
        <v>5714</v>
      </c>
      <c r="B76" s="27">
        <v>90014900535</v>
      </c>
      <c r="C76" s="27" t="s">
        <v>5533</v>
      </c>
      <c r="D76" s="27" t="s">
        <v>5715</v>
      </c>
      <c r="E76" s="27" t="s">
        <v>2089</v>
      </c>
      <c r="F76" s="27"/>
      <c r="G76" s="27" t="s">
        <v>5541</v>
      </c>
      <c r="H76" s="185">
        <v>148.88</v>
      </c>
      <c r="I76" s="29">
        <v>45288</v>
      </c>
      <c r="J76" s="29">
        <v>45382</v>
      </c>
      <c r="K76" s="185">
        <v>122.03</v>
      </c>
    </row>
    <row r="77" spans="1:11">
      <c r="A77" s="27" t="s">
        <v>5716</v>
      </c>
      <c r="B77" s="27">
        <v>90014900535</v>
      </c>
      <c r="C77" s="27" t="s">
        <v>5533</v>
      </c>
      <c r="D77" s="27" t="s">
        <v>5717</v>
      </c>
      <c r="E77" s="27" t="s">
        <v>2089</v>
      </c>
      <c r="F77" s="27"/>
      <c r="G77" s="27" t="s">
        <v>5718</v>
      </c>
      <c r="H77" s="185">
        <v>12502</v>
      </c>
      <c r="I77" s="29">
        <v>45328</v>
      </c>
      <c r="J77" s="29">
        <v>45328</v>
      </c>
      <c r="K77" s="185">
        <v>10247.540000000001</v>
      </c>
    </row>
    <row r="78" spans="1:11">
      <c r="A78" s="27" t="s">
        <v>5719</v>
      </c>
      <c r="B78" s="27">
        <v>90014900535</v>
      </c>
      <c r="C78" s="27" t="s">
        <v>5533</v>
      </c>
      <c r="D78" s="27" t="s">
        <v>5720</v>
      </c>
      <c r="E78" s="27" t="s">
        <v>2089</v>
      </c>
      <c r="F78" s="27"/>
      <c r="G78" s="27" t="s">
        <v>5721</v>
      </c>
      <c r="H78" s="185">
        <v>253.76</v>
      </c>
      <c r="I78" s="29">
        <v>45236</v>
      </c>
      <c r="J78" s="29">
        <v>45236</v>
      </c>
      <c r="K78" s="185">
        <v>208</v>
      </c>
    </row>
    <row r="79" spans="1:11">
      <c r="A79" s="27" t="s">
        <v>5722</v>
      </c>
      <c r="B79" s="27">
        <v>90014900535</v>
      </c>
      <c r="C79" s="27" t="s">
        <v>5533</v>
      </c>
      <c r="D79" s="27" t="s">
        <v>5723</v>
      </c>
      <c r="E79" s="27" t="s">
        <v>5677</v>
      </c>
      <c r="F79" s="27"/>
      <c r="G79" s="27" t="s">
        <v>5535</v>
      </c>
      <c r="H79" s="185">
        <v>6771</v>
      </c>
      <c r="I79" s="29">
        <v>45231</v>
      </c>
      <c r="J79" s="29">
        <v>45595</v>
      </c>
      <c r="K79" s="185">
        <v>5550</v>
      </c>
    </row>
    <row r="80" spans="1:11">
      <c r="A80" s="27" t="s">
        <v>5724</v>
      </c>
      <c r="B80" s="27">
        <v>90014900535</v>
      </c>
      <c r="C80" s="27" t="s">
        <v>5533</v>
      </c>
      <c r="D80" s="27" t="s">
        <v>5725</v>
      </c>
      <c r="E80" s="27" t="s">
        <v>2089</v>
      </c>
      <c r="F80" s="27"/>
      <c r="G80" s="27" t="s">
        <v>5541</v>
      </c>
      <c r="H80" s="185">
        <v>1028.25</v>
      </c>
      <c r="I80" s="29">
        <v>45255</v>
      </c>
      <c r="J80" s="29">
        <v>45255</v>
      </c>
      <c r="K80" s="185">
        <v>842.83</v>
      </c>
    </row>
    <row r="81" spans="1:11">
      <c r="A81" s="27" t="s">
        <v>5726</v>
      </c>
      <c r="B81" s="27">
        <v>90014900535</v>
      </c>
      <c r="C81" s="27" t="s">
        <v>5533</v>
      </c>
      <c r="D81" s="27" t="s">
        <v>5727</v>
      </c>
      <c r="E81" s="27" t="s">
        <v>2089</v>
      </c>
      <c r="F81" s="27"/>
      <c r="G81" s="27" t="s">
        <v>5721</v>
      </c>
      <c r="H81" s="185">
        <v>550.63</v>
      </c>
      <c r="I81" s="29">
        <v>45261</v>
      </c>
      <c r="J81" s="29">
        <v>45261</v>
      </c>
      <c r="K81" s="185">
        <v>451.34</v>
      </c>
    </row>
    <row r="82" spans="1:11">
      <c r="A82" s="27" t="s">
        <v>5728</v>
      </c>
      <c r="B82" s="27">
        <v>90014900535</v>
      </c>
      <c r="C82" s="27" t="s">
        <v>5533</v>
      </c>
      <c r="D82" s="27" t="s">
        <v>5729</v>
      </c>
      <c r="E82" s="27" t="s">
        <v>2089</v>
      </c>
      <c r="F82" s="27"/>
      <c r="G82" s="27" t="s">
        <v>5565</v>
      </c>
      <c r="H82" s="185">
        <v>48.8</v>
      </c>
      <c r="I82" s="29">
        <v>45245</v>
      </c>
      <c r="J82" s="29">
        <v>45245</v>
      </c>
      <c r="K82" s="185">
        <v>40</v>
      </c>
    </row>
    <row r="83" spans="1:11">
      <c r="A83" s="27" t="s">
        <v>5730</v>
      </c>
      <c r="B83" s="27">
        <v>90014900535</v>
      </c>
      <c r="C83" s="27" t="s">
        <v>5533</v>
      </c>
      <c r="D83" s="27" t="s">
        <v>5731</v>
      </c>
      <c r="E83" s="27" t="s">
        <v>2089</v>
      </c>
      <c r="F83" s="27"/>
      <c r="G83" s="27" t="s">
        <v>5732</v>
      </c>
      <c r="H83" s="185">
        <v>509.7</v>
      </c>
      <c r="I83" s="29">
        <v>45237</v>
      </c>
      <c r="J83" s="29">
        <v>45237</v>
      </c>
      <c r="K83" s="185">
        <v>417.79</v>
      </c>
    </row>
    <row r="84" spans="1:11">
      <c r="A84" s="27" t="s">
        <v>5733</v>
      </c>
      <c r="B84" s="27">
        <v>90014900535</v>
      </c>
      <c r="C84" s="27" t="s">
        <v>5533</v>
      </c>
      <c r="D84" s="27" t="s">
        <v>5734</v>
      </c>
      <c r="E84" s="27" t="s">
        <v>2089</v>
      </c>
      <c r="F84" s="27"/>
      <c r="G84" s="27" t="s">
        <v>5559</v>
      </c>
      <c r="H84" s="185">
        <v>876.97</v>
      </c>
      <c r="I84" s="29">
        <v>45272</v>
      </c>
      <c r="J84" s="29">
        <v>45272</v>
      </c>
      <c r="K84" s="185">
        <v>718.83</v>
      </c>
    </row>
    <row r="85" spans="1:11">
      <c r="A85" s="27" t="s">
        <v>5735</v>
      </c>
      <c r="B85" s="27">
        <v>90014900535</v>
      </c>
      <c r="C85" s="27" t="s">
        <v>5533</v>
      </c>
      <c r="D85" s="27" t="s">
        <v>5736</v>
      </c>
      <c r="E85" s="27" t="s">
        <v>5677</v>
      </c>
      <c r="F85" s="27"/>
      <c r="G85" s="27" t="s">
        <v>5737</v>
      </c>
      <c r="H85" s="185">
        <v>2401.41</v>
      </c>
      <c r="I85" s="29">
        <v>45260</v>
      </c>
      <c r="J85" s="29">
        <v>45260</v>
      </c>
      <c r="K85" s="185">
        <v>1968.37</v>
      </c>
    </row>
    <row r="86" spans="1:11">
      <c r="A86" s="27" t="s">
        <v>5738</v>
      </c>
      <c r="B86" s="27">
        <v>90014900535</v>
      </c>
      <c r="C86" s="27" t="s">
        <v>5533</v>
      </c>
      <c r="D86" s="27" t="s">
        <v>5739</v>
      </c>
      <c r="E86" s="27" t="s">
        <v>2089</v>
      </c>
      <c r="F86" s="27"/>
      <c r="G86" s="27" t="s">
        <v>5657</v>
      </c>
      <c r="H86" s="185">
        <v>1301</v>
      </c>
      <c r="I86" s="29">
        <v>45309</v>
      </c>
      <c r="J86" s="29">
        <v>45309</v>
      </c>
      <c r="K86" s="185">
        <v>1066.3900000000001</v>
      </c>
    </row>
    <row r="87" spans="1:11">
      <c r="A87" s="27" t="s">
        <v>5740</v>
      </c>
      <c r="B87" s="27">
        <v>90014900535</v>
      </c>
      <c r="C87" s="27" t="s">
        <v>5533</v>
      </c>
      <c r="D87" s="27" t="s">
        <v>5741</v>
      </c>
      <c r="E87" s="27" t="s">
        <v>2089</v>
      </c>
      <c r="F87" s="27"/>
      <c r="G87" s="27" t="s">
        <v>5541</v>
      </c>
      <c r="H87" s="185">
        <v>9.89</v>
      </c>
      <c r="I87" s="29">
        <v>45246</v>
      </c>
      <c r="J87" s="29">
        <v>45246</v>
      </c>
      <c r="K87" s="185">
        <v>8.11</v>
      </c>
    </row>
    <row r="88" spans="1:11">
      <c r="A88" s="27" t="s">
        <v>5742</v>
      </c>
      <c r="B88" s="27">
        <v>90014900535</v>
      </c>
      <c r="C88" s="27" t="s">
        <v>5533</v>
      </c>
      <c r="D88" s="27" t="s">
        <v>5743</v>
      </c>
      <c r="E88" s="27" t="s">
        <v>5677</v>
      </c>
      <c r="F88" s="27"/>
      <c r="G88" s="27" t="s">
        <v>5744</v>
      </c>
      <c r="H88" s="185">
        <v>1424.22</v>
      </c>
      <c r="I88" s="29">
        <v>45260</v>
      </c>
      <c r="J88" s="29">
        <v>45260</v>
      </c>
      <c r="K88" s="185">
        <v>1167.3900000000001</v>
      </c>
    </row>
    <row r="89" spans="1:11">
      <c r="A89" s="27" t="s">
        <v>5745</v>
      </c>
      <c r="B89" s="27">
        <v>90014900535</v>
      </c>
      <c r="C89" s="27" t="s">
        <v>5533</v>
      </c>
      <c r="D89" s="27" t="s">
        <v>5746</v>
      </c>
      <c r="E89" s="27" t="s">
        <v>5677</v>
      </c>
      <c r="F89" s="27"/>
      <c r="G89" s="27" t="s">
        <v>1117</v>
      </c>
      <c r="H89" s="185">
        <v>4709.2</v>
      </c>
      <c r="I89" s="29">
        <v>45343</v>
      </c>
      <c r="J89" s="29">
        <v>45343</v>
      </c>
      <c r="K89" s="185">
        <v>3860</v>
      </c>
    </row>
    <row r="90" spans="1:11">
      <c r="A90" s="27" t="s">
        <v>5747</v>
      </c>
      <c r="B90" s="27">
        <v>90014900535</v>
      </c>
      <c r="C90" s="27" t="s">
        <v>5533</v>
      </c>
      <c r="D90" s="27" t="s">
        <v>5748</v>
      </c>
      <c r="E90" s="27" t="s">
        <v>2089</v>
      </c>
      <c r="F90" s="27"/>
      <c r="G90" s="27" t="s">
        <v>5749</v>
      </c>
      <c r="H90" s="185">
        <v>434.87</v>
      </c>
      <c r="I90" s="29">
        <v>45273</v>
      </c>
      <c r="J90" s="29">
        <v>45273</v>
      </c>
      <c r="K90" s="185">
        <v>434.87</v>
      </c>
    </row>
    <row r="91" spans="1:11">
      <c r="A91" s="27" t="s">
        <v>5750</v>
      </c>
      <c r="B91" s="27">
        <v>90014900535</v>
      </c>
      <c r="C91" s="27" t="s">
        <v>5533</v>
      </c>
      <c r="D91" s="27" t="s">
        <v>5751</v>
      </c>
      <c r="E91" s="27" t="s">
        <v>2089</v>
      </c>
      <c r="F91" s="27"/>
      <c r="G91" s="27" t="s">
        <v>5627</v>
      </c>
      <c r="H91" s="185">
        <v>2535.16</v>
      </c>
      <c r="I91" s="29">
        <v>45280</v>
      </c>
      <c r="J91" s="29">
        <v>45280</v>
      </c>
      <c r="K91" s="185">
        <v>2078</v>
      </c>
    </row>
    <row r="92" spans="1:11">
      <c r="A92" s="27" t="s">
        <v>5752</v>
      </c>
      <c r="B92" s="27">
        <v>90014900535</v>
      </c>
      <c r="C92" s="27" t="s">
        <v>5533</v>
      </c>
      <c r="D92" s="27" t="s">
        <v>5753</v>
      </c>
      <c r="E92" s="27" t="s">
        <v>2089</v>
      </c>
      <c r="F92" s="27"/>
      <c r="G92" s="27" t="s">
        <v>5577</v>
      </c>
      <c r="H92" s="185">
        <f>K92*1.22</f>
        <v>2045.94</v>
      </c>
      <c r="I92" s="29">
        <v>45274</v>
      </c>
      <c r="J92" s="29">
        <v>45274</v>
      </c>
      <c r="K92" s="185">
        <v>1677</v>
      </c>
    </row>
    <row r="93" spans="1:11">
      <c r="A93" s="27" t="s">
        <v>5754</v>
      </c>
      <c r="B93" s="27">
        <v>90014900535</v>
      </c>
      <c r="C93" s="27" t="s">
        <v>5533</v>
      </c>
      <c r="D93" s="27" t="s">
        <v>5755</v>
      </c>
      <c r="E93" s="27" t="s">
        <v>2089</v>
      </c>
      <c r="F93" s="27"/>
      <c r="G93" s="27" t="s">
        <v>5624</v>
      </c>
      <c r="H93" s="185">
        <v>244</v>
      </c>
      <c r="I93" s="29">
        <v>45278</v>
      </c>
      <c r="J93" s="29">
        <v>45278</v>
      </c>
      <c r="K93" s="185">
        <v>200</v>
      </c>
    </row>
    <row r="94" spans="1:11">
      <c r="A94" s="27" t="s">
        <v>5756</v>
      </c>
      <c r="B94" s="27">
        <v>90014900535</v>
      </c>
      <c r="C94" s="27" t="s">
        <v>5533</v>
      </c>
      <c r="D94" s="27" t="s">
        <v>5757</v>
      </c>
      <c r="E94" s="27" t="s">
        <v>2089</v>
      </c>
      <c r="F94" s="27"/>
      <c r="G94" s="27" t="s">
        <v>5559</v>
      </c>
      <c r="H94" s="185">
        <v>410.1</v>
      </c>
      <c r="I94" s="29">
        <v>45272</v>
      </c>
      <c r="J94" s="29">
        <v>45272</v>
      </c>
      <c r="K94" s="185">
        <v>336.15</v>
      </c>
    </row>
    <row r="95" spans="1:11">
      <c r="A95" s="27" t="s">
        <v>5758</v>
      </c>
      <c r="B95" s="27">
        <v>90014900535</v>
      </c>
      <c r="C95" s="27" t="s">
        <v>5533</v>
      </c>
      <c r="D95" s="27" t="s">
        <v>5759</v>
      </c>
      <c r="E95" s="27" t="s">
        <v>5677</v>
      </c>
      <c r="F95" s="27"/>
      <c r="G95" s="27" t="s">
        <v>5650</v>
      </c>
      <c r="H95" s="185">
        <v>4284.96</v>
      </c>
      <c r="I95" s="29">
        <v>45291</v>
      </c>
      <c r="J95" s="29">
        <v>45291</v>
      </c>
      <c r="K95" s="185">
        <v>3527.2</v>
      </c>
    </row>
    <row r="96" spans="1:11">
      <c r="A96" s="27" t="s">
        <v>5760</v>
      </c>
      <c r="B96" s="27">
        <v>90014900535</v>
      </c>
      <c r="C96" s="27" t="s">
        <v>5533</v>
      </c>
      <c r="D96" s="27" t="s">
        <v>5761</v>
      </c>
      <c r="E96" s="27" t="s">
        <v>2089</v>
      </c>
      <c r="F96" s="27"/>
      <c r="G96" s="27" t="s">
        <v>5721</v>
      </c>
      <c r="H96" s="185">
        <v>170.02</v>
      </c>
      <c r="I96" s="29">
        <v>45279</v>
      </c>
      <c r="J96" s="29">
        <v>45279</v>
      </c>
      <c r="K96" s="185">
        <v>139.36000000000001</v>
      </c>
    </row>
    <row r="97" spans="1:11">
      <c r="A97" s="27" t="s">
        <v>5762</v>
      </c>
      <c r="B97" s="27">
        <v>90014900535</v>
      </c>
      <c r="C97" s="27" t="s">
        <v>5533</v>
      </c>
      <c r="D97" s="27" t="s">
        <v>5763</v>
      </c>
      <c r="E97" s="27" t="s">
        <v>2089</v>
      </c>
      <c r="F97" s="27"/>
      <c r="G97" s="27" t="s">
        <v>5764</v>
      </c>
      <c r="H97" s="185">
        <v>2500</v>
      </c>
      <c r="I97" s="29">
        <v>45292</v>
      </c>
      <c r="J97" s="29">
        <v>47118</v>
      </c>
      <c r="K97" s="185">
        <v>0</v>
      </c>
    </row>
    <row r="98" spans="1:11">
      <c r="A98" s="27" t="s">
        <v>5765</v>
      </c>
      <c r="B98" s="27">
        <v>90014900535</v>
      </c>
      <c r="C98" s="27" t="s">
        <v>5533</v>
      </c>
      <c r="D98" s="27" t="s">
        <v>5426</v>
      </c>
      <c r="E98" s="27" t="s">
        <v>2089</v>
      </c>
      <c r="F98" s="27"/>
      <c r="G98" s="27" t="s">
        <v>5766</v>
      </c>
      <c r="H98" s="185">
        <v>117</v>
      </c>
      <c r="I98" s="29">
        <v>45272</v>
      </c>
      <c r="J98" s="29">
        <v>45272</v>
      </c>
      <c r="K98" s="185">
        <v>95.9</v>
      </c>
    </row>
    <row r="99" spans="1:11">
      <c r="A99" s="27" t="s">
        <v>5767</v>
      </c>
      <c r="B99" s="27">
        <v>90014900535</v>
      </c>
      <c r="C99" s="27" t="s">
        <v>5533</v>
      </c>
      <c r="D99" s="27" t="s">
        <v>5768</v>
      </c>
      <c r="E99" s="27" t="s">
        <v>2089</v>
      </c>
      <c r="F99" s="27"/>
      <c r="G99" s="27" t="s">
        <v>5769</v>
      </c>
      <c r="H99" s="185">
        <v>145.6</v>
      </c>
      <c r="I99" s="29">
        <v>45281</v>
      </c>
      <c r="J99" s="29">
        <v>45281</v>
      </c>
      <c r="K99" s="185">
        <v>131.88</v>
      </c>
    </row>
    <row r="100" spans="1:11">
      <c r="A100" s="27" t="s">
        <v>5770</v>
      </c>
      <c r="B100" s="27">
        <v>90014900535</v>
      </c>
      <c r="C100" s="27" t="s">
        <v>5533</v>
      </c>
      <c r="D100" s="27" t="s">
        <v>5771</v>
      </c>
      <c r="E100" s="27" t="s">
        <v>2089</v>
      </c>
      <c r="F100" s="27"/>
      <c r="G100" s="27" t="s">
        <v>5541</v>
      </c>
      <c r="H100" s="185">
        <v>103.2</v>
      </c>
      <c r="I100" s="29">
        <v>45278</v>
      </c>
      <c r="J100" s="29">
        <v>45278</v>
      </c>
      <c r="K100" s="185">
        <v>84.59</v>
      </c>
    </row>
    <row r="101" spans="1:11">
      <c r="A101" s="27" t="s">
        <v>5772</v>
      </c>
      <c r="B101" s="27">
        <v>90014900535</v>
      </c>
      <c r="C101" s="27" t="s">
        <v>5533</v>
      </c>
      <c r="D101" s="27" t="s">
        <v>5773</v>
      </c>
      <c r="E101" s="27" t="s">
        <v>2089</v>
      </c>
      <c r="F101" s="27"/>
      <c r="G101" s="27" t="s">
        <v>5559</v>
      </c>
      <c r="H101" s="185">
        <v>550</v>
      </c>
      <c r="I101" s="29">
        <v>45307</v>
      </c>
      <c r="J101" s="29">
        <v>45307</v>
      </c>
      <c r="K101" s="185">
        <v>450.82</v>
      </c>
    </row>
    <row r="102" spans="1:11">
      <c r="A102" s="27" t="s">
        <v>5774</v>
      </c>
      <c r="B102" s="27">
        <v>90014900535</v>
      </c>
      <c r="C102" s="27" t="s">
        <v>5533</v>
      </c>
      <c r="D102" s="27" t="s">
        <v>5775</v>
      </c>
      <c r="E102" s="27" t="s">
        <v>2089</v>
      </c>
      <c r="F102" s="27"/>
      <c r="G102" s="27" t="s">
        <v>5776</v>
      </c>
      <c r="H102" s="185">
        <v>357.17</v>
      </c>
      <c r="I102" s="29">
        <v>45281</v>
      </c>
      <c r="J102" s="29">
        <v>45281</v>
      </c>
      <c r="K102" s="185">
        <v>292.76</v>
      </c>
    </row>
    <row r="103" spans="1:11">
      <c r="A103" s="27" t="s">
        <v>5777</v>
      </c>
      <c r="B103" s="27">
        <v>90014900535</v>
      </c>
      <c r="C103" s="27" t="s">
        <v>5533</v>
      </c>
      <c r="D103" s="27" t="s">
        <v>5778</v>
      </c>
      <c r="E103" s="27" t="s">
        <v>2089</v>
      </c>
      <c r="F103" s="27"/>
      <c r="G103" s="27" t="s">
        <v>5779</v>
      </c>
      <c r="H103" s="185">
        <v>144</v>
      </c>
      <c r="I103" s="29">
        <v>45341</v>
      </c>
      <c r="J103" s="29">
        <v>45341</v>
      </c>
      <c r="K103" s="185">
        <f>H103/122*100</f>
        <v>118.0327868852459</v>
      </c>
    </row>
    <row r="104" spans="1:11">
      <c r="A104" s="27" t="s">
        <v>5780</v>
      </c>
      <c r="B104" s="27">
        <v>90014900535</v>
      </c>
      <c r="C104" s="27" t="s">
        <v>5533</v>
      </c>
      <c r="D104" s="27" t="s">
        <v>5781</v>
      </c>
      <c r="E104" s="27" t="s">
        <v>5677</v>
      </c>
      <c r="F104" s="27"/>
      <c r="G104" s="27" t="s">
        <v>2869</v>
      </c>
      <c r="H104" s="185">
        <f>1600*1.22</f>
        <v>1952</v>
      </c>
      <c r="I104" s="29">
        <v>45321</v>
      </c>
      <c r="J104" s="29">
        <v>45321</v>
      </c>
      <c r="K104" s="185">
        <v>1600</v>
      </c>
    </row>
    <row r="105" spans="1:11">
      <c r="A105" s="27" t="s">
        <v>5782</v>
      </c>
      <c r="B105" s="27">
        <v>90014900535</v>
      </c>
      <c r="C105" s="27" t="s">
        <v>5533</v>
      </c>
      <c r="D105" s="27" t="s">
        <v>5783</v>
      </c>
      <c r="E105" s="27" t="s">
        <v>2089</v>
      </c>
      <c r="F105" s="27"/>
      <c r="G105" s="27" t="s">
        <v>5784</v>
      </c>
      <c r="H105" s="185">
        <v>261.08</v>
      </c>
      <c r="I105" s="29">
        <v>45342</v>
      </c>
      <c r="J105" s="29">
        <v>45342</v>
      </c>
      <c r="K105" s="185">
        <v>214</v>
      </c>
    </row>
    <row r="106" spans="1:11">
      <c r="A106" s="27" t="s">
        <v>5785</v>
      </c>
      <c r="B106" s="27">
        <v>90014900535</v>
      </c>
      <c r="C106" s="27" t="s">
        <v>5533</v>
      </c>
      <c r="D106" s="27" t="s">
        <v>5786</v>
      </c>
      <c r="E106" s="27" t="s">
        <v>2089</v>
      </c>
      <c r="F106" s="27"/>
      <c r="G106" s="27" t="s">
        <v>5787</v>
      </c>
      <c r="H106" s="185">
        <f>460*1.1</f>
        <v>506.00000000000006</v>
      </c>
      <c r="I106" s="29">
        <v>45334</v>
      </c>
      <c r="J106" s="29">
        <v>45334</v>
      </c>
      <c r="K106" s="185">
        <v>460</v>
      </c>
    </row>
    <row r="107" spans="1:11">
      <c r="A107" s="27" t="s">
        <v>5788</v>
      </c>
      <c r="B107" s="27">
        <v>90014900535</v>
      </c>
      <c r="C107" s="27" t="s">
        <v>5533</v>
      </c>
      <c r="D107" s="27" t="s">
        <v>5789</v>
      </c>
      <c r="E107" s="27" t="s">
        <v>2089</v>
      </c>
      <c r="F107" s="27"/>
      <c r="G107" s="27" t="s">
        <v>5574</v>
      </c>
      <c r="H107" s="185">
        <v>1879.41</v>
      </c>
      <c r="I107" s="29">
        <v>45309</v>
      </c>
      <c r="J107" s="29">
        <v>45309</v>
      </c>
      <c r="K107" s="185">
        <v>1540.5</v>
      </c>
    </row>
    <row r="108" spans="1:11">
      <c r="A108" s="27" t="s">
        <v>5790</v>
      </c>
      <c r="B108" s="27">
        <v>90014900535</v>
      </c>
      <c r="C108" s="27" t="s">
        <v>5533</v>
      </c>
      <c r="D108" s="27" t="s">
        <v>5791</v>
      </c>
      <c r="E108" s="27" t="s">
        <v>2089</v>
      </c>
      <c r="F108" s="27"/>
      <c r="G108" s="27" t="s">
        <v>5559</v>
      </c>
      <c r="H108" s="185">
        <v>180</v>
      </c>
      <c r="I108" s="29">
        <v>45283</v>
      </c>
      <c r="J108" s="29">
        <v>45283</v>
      </c>
      <c r="K108" s="185">
        <v>147.54</v>
      </c>
    </row>
    <row r="109" spans="1:11">
      <c r="A109" s="27" t="s">
        <v>5792</v>
      </c>
      <c r="B109" s="27">
        <v>90014900535</v>
      </c>
      <c r="C109" s="27" t="s">
        <v>5533</v>
      </c>
      <c r="D109" s="27" t="s">
        <v>5793</v>
      </c>
      <c r="E109" s="27" t="s">
        <v>5794</v>
      </c>
      <c r="F109" s="27"/>
      <c r="G109" s="27" t="s">
        <v>5737</v>
      </c>
      <c r="H109" s="185">
        <v>671</v>
      </c>
      <c r="I109" s="29">
        <v>45287</v>
      </c>
      <c r="J109" s="29">
        <v>45287</v>
      </c>
      <c r="K109" s="185">
        <v>550</v>
      </c>
    </row>
    <row r="110" spans="1:11">
      <c r="A110" s="27" t="s">
        <v>5795</v>
      </c>
      <c r="B110" s="27">
        <v>90014900535</v>
      </c>
      <c r="C110" s="27" t="s">
        <v>5533</v>
      </c>
      <c r="D110" s="27" t="s">
        <v>5796</v>
      </c>
      <c r="E110" s="27" t="s">
        <v>5677</v>
      </c>
      <c r="F110" s="27"/>
      <c r="G110" s="27" t="s">
        <v>5678</v>
      </c>
      <c r="H110" s="185">
        <v>938.79</v>
      </c>
      <c r="I110" s="29">
        <v>45327</v>
      </c>
      <c r="J110" s="29">
        <v>45327</v>
      </c>
      <c r="K110" s="185">
        <v>769.5</v>
      </c>
    </row>
    <row r="111" spans="1:11">
      <c r="A111" s="27" t="s">
        <v>5797</v>
      </c>
      <c r="B111" s="27">
        <v>90014900535</v>
      </c>
      <c r="C111" s="27" t="s">
        <v>5533</v>
      </c>
      <c r="D111" s="27" t="s">
        <v>5798</v>
      </c>
      <c r="E111" s="27" t="s">
        <v>2089</v>
      </c>
      <c r="F111" s="27"/>
      <c r="G111" s="27" t="s">
        <v>5574</v>
      </c>
      <c r="H111" s="185">
        <v>168.6</v>
      </c>
      <c r="I111" s="29">
        <v>45289</v>
      </c>
      <c r="J111" s="29">
        <v>45289</v>
      </c>
      <c r="K111" s="185">
        <v>138.19999999999999</v>
      </c>
    </row>
    <row r="112" spans="1:11">
      <c r="A112" s="27" t="s">
        <v>5799</v>
      </c>
      <c r="B112" s="27">
        <v>90014900535</v>
      </c>
      <c r="C112" s="27" t="s">
        <v>5533</v>
      </c>
      <c r="D112" s="27" t="s">
        <v>5800</v>
      </c>
      <c r="E112" s="27" t="s">
        <v>2089</v>
      </c>
      <c r="F112" s="27"/>
      <c r="G112" s="27" t="s">
        <v>5574</v>
      </c>
      <c r="H112" s="185">
        <v>311.10000000000002</v>
      </c>
      <c r="I112" s="29">
        <v>45309</v>
      </c>
      <c r="J112" s="29">
        <v>45309</v>
      </c>
      <c r="K112" s="185">
        <v>255</v>
      </c>
    </row>
    <row r="113" spans="1:11">
      <c r="A113" s="27" t="s">
        <v>5801</v>
      </c>
      <c r="B113" s="27">
        <v>90014900535</v>
      </c>
      <c r="C113" s="27" t="s">
        <v>5533</v>
      </c>
      <c r="D113" s="27" t="s">
        <v>5802</v>
      </c>
      <c r="E113" s="27" t="s">
        <v>2089</v>
      </c>
      <c r="F113" s="27"/>
      <c r="G113" s="27" t="s">
        <v>5641</v>
      </c>
      <c r="H113" s="185">
        <f>2600*1.22</f>
        <v>3172</v>
      </c>
      <c r="I113" s="29">
        <v>45337</v>
      </c>
      <c r="J113" s="29">
        <v>45337</v>
      </c>
      <c r="K113" s="185">
        <v>2600</v>
      </c>
    </row>
    <row r="114" spans="1:11">
      <c r="A114" s="27" t="s">
        <v>5803</v>
      </c>
      <c r="B114" s="27">
        <v>90014900535</v>
      </c>
      <c r="C114" s="27" t="s">
        <v>5533</v>
      </c>
      <c r="D114" s="27" t="s">
        <v>5804</v>
      </c>
      <c r="E114" s="27" t="s">
        <v>2089</v>
      </c>
      <c r="F114" s="27"/>
      <c r="G114" s="27" t="s">
        <v>5559</v>
      </c>
      <c r="H114" s="185">
        <v>1761.62</v>
      </c>
      <c r="I114" s="29">
        <v>45287</v>
      </c>
      <c r="J114" s="29">
        <v>45382</v>
      </c>
      <c r="K114" s="185">
        <v>1445</v>
      </c>
    </row>
    <row r="115" spans="1:11">
      <c r="A115" s="27" t="s">
        <v>5805</v>
      </c>
      <c r="B115" s="27">
        <v>90014900535</v>
      </c>
      <c r="C115" s="27" t="s">
        <v>5533</v>
      </c>
      <c r="D115" s="27" t="s">
        <v>5806</v>
      </c>
      <c r="E115" s="27" t="s">
        <v>2089</v>
      </c>
      <c r="F115" s="27"/>
      <c r="G115" s="27" t="s">
        <v>5559</v>
      </c>
      <c r="H115" s="185">
        <v>943.18</v>
      </c>
      <c r="I115" s="29">
        <v>45287</v>
      </c>
      <c r="J115" s="29">
        <v>45382</v>
      </c>
      <c r="K115" s="185">
        <v>772.87</v>
      </c>
    </row>
    <row r="116" spans="1:11">
      <c r="A116" s="27" t="s">
        <v>5807</v>
      </c>
      <c r="B116" s="27">
        <v>90014900535</v>
      </c>
      <c r="C116" s="27" t="s">
        <v>5533</v>
      </c>
      <c r="D116" s="27" t="s">
        <v>5808</v>
      </c>
      <c r="E116" s="27" t="s">
        <v>2089</v>
      </c>
      <c r="F116" s="27"/>
      <c r="G116" s="27" t="s">
        <v>5809</v>
      </c>
      <c r="H116" s="185">
        <v>1252.7</v>
      </c>
      <c r="I116" s="29">
        <v>45287</v>
      </c>
      <c r="J116" s="29">
        <v>45382</v>
      </c>
      <c r="K116" s="185">
        <v>1026.8</v>
      </c>
    </row>
    <row r="117" spans="1:11">
      <c r="A117" s="27" t="s">
        <v>5810</v>
      </c>
      <c r="B117" s="27">
        <v>90014900535</v>
      </c>
      <c r="C117" s="27" t="s">
        <v>5533</v>
      </c>
      <c r="D117" s="27" t="s">
        <v>5811</v>
      </c>
      <c r="E117" s="27" t="s">
        <v>5677</v>
      </c>
      <c r="F117" s="27"/>
      <c r="G117" s="27" t="s">
        <v>3188</v>
      </c>
      <c r="H117" s="185">
        <v>6151.24</v>
      </c>
      <c r="I117" s="29">
        <v>45287</v>
      </c>
      <c r="J117" s="29">
        <v>45382</v>
      </c>
      <c r="K117" s="185">
        <v>5042</v>
      </c>
    </row>
    <row r="118" spans="1:11">
      <c r="A118" s="27" t="s">
        <v>5812</v>
      </c>
      <c r="B118" s="27">
        <v>90014900535</v>
      </c>
      <c r="C118" s="27" t="s">
        <v>5533</v>
      </c>
      <c r="D118" s="27" t="s">
        <v>5813</v>
      </c>
      <c r="E118" s="27" t="s">
        <v>2089</v>
      </c>
      <c r="F118" s="27"/>
      <c r="G118" s="27" t="s">
        <v>5678</v>
      </c>
      <c r="H118" s="185">
        <v>1283.95</v>
      </c>
      <c r="I118" s="29">
        <v>45288</v>
      </c>
      <c r="J118" s="29">
        <v>45382</v>
      </c>
      <c r="K118" s="185">
        <v>1052.42</v>
      </c>
    </row>
    <row r="119" spans="1:11">
      <c r="A119" s="27" t="s">
        <v>5814</v>
      </c>
      <c r="B119" s="27">
        <v>90014900535</v>
      </c>
      <c r="C119" s="27" t="s">
        <v>5533</v>
      </c>
      <c r="D119" s="27" t="s">
        <v>5815</v>
      </c>
      <c r="E119" s="27" t="s">
        <v>2089</v>
      </c>
      <c r="F119" s="27"/>
      <c r="G119" s="27" t="s">
        <v>5678</v>
      </c>
      <c r="H119" s="185">
        <v>1229.22</v>
      </c>
      <c r="I119" s="29">
        <v>45288</v>
      </c>
      <c r="J119" s="29">
        <v>45382</v>
      </c>
      <c r="K119" s="185">
        <v>1007.56</v>
      </c>
    </row>
  </sheetData>
  <mergeCells count="2">
    <mergeCell ref="A1:K1"/>
    <mergeCell ref="A2:K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D9D8B-93A4-4025-A56A-D12DF5FC7772}">
  <dimension ref="A1:K52"/>
  <sheetViews>
    <sheetView workbookViewId="0">
      <selection sqref="A1:XFD3"/>
    </sheetView>
  </sheetViews>
  <sheetFormatPr defaultRowHeight="15"/>
  <cols>
    <col min="1" max="1" width="21.5703125" customWidth="1"/>
    <col min="2" max="2" width="19.85546875" customWidth="1"/>
    <col min="3" max="3" width="25.7109375" customWidth="1"/>
    <col min="4" max="4" width="30.7109375" customWidth="1"/>
    <col min="5" max="5" width="27.85546875" customWidth="1"/>
    <col min="6" max="6" width="21.140625" customWidth="1"/>
    <col min="7" max="7" width="23.7109375" customWidth="1"/>
    <col min="8" max="8" width="17.42578125" customWidth="1"/>
    <col min="9" max="9" width="16.42578125" customWidth="1"/>
    <col min="10" max="10" width="16.7109375" customWidth="1"/>
    <col min="11" max="11" width="19" customWidth="1"/>
  </cols>
  <sheetData>
    <row r="1" spans="1:11" ht="96" customHeight="1">
      <c r="A1" s="193" t="s">
        <v>5816</v>
      </c>
      <c r="B1" s="194"/>
      <c r="C1" s="194"/>
      <c r="D1" s="194"/>
      <c r="E1" s="194"/>
      <c r="F1" s="194"/>
      <c r="G1" s="194"/>
      <c r="H1" s="194"/>
      <c r="I1" s="194"/>
      <c r="J1" s="194"/>
      <c r="K1" s="194"/>
    </row>
    <row r="2" spans="1:11" ht="96" customHeight="1">
      <c r="A2" s="195" t="s">
        <v>11</v>
      </c>
      <c r="B2" s="195"/>
      <c r="C2" s="195"/>
      <c r="D2" s="195"/>
      <c r="E2" s="195"/>
      <c r="F2" s="195"/>
      <c r="G2" s="195"/>
      <c r="H2" s="195"/>
      <c r="I2" s="195"/>
      <c r="J2" s="195"/>
      <c r="K2" s="195"/>
    </row>
    <row r="3" spans="1:11" ht="96" customHeight="1">
      <c r="A3" s="1" t="s">
        <v>0</v>
      </c>
      <c r="B3" s="1" t="s">
        <v>1</v>
      </c>
      <c r="C3" s="2" t="s">
        <v>2</v>
      </c>
      <c r="D3" s="2" t="s">
        <v>3</v>
      </c>
      <c r="E3" s="3" t="s">
        <v>4</v>
      </c>
      <c r="F3" s="2" t="s">
        <v>5</v>
      </c>
      <c r="G3" s="2" t="s">
        <v>6</v>
      </c>
      <c r="H3" s="4" t="s">
        <v>7</v>
      </c>
      <c r="I3" s="5" t="s">
        <v>8</v>
      </c>
      <c r="J3" s="5" t="s">
        <v>9</v>
      </c>
      <c r="K3" s="4" t="s">
        <v>10</v>
      </c>
    </row>
    <row r="4" spans="1:11" ht="28.5">
      <c r="A4" s="186" t="s">
        <v>5817</v>
      </c>
      <c r="B4" s="186">
        <v>83002710503</v>
      </c>
      <c r="C4" s="186" t="s">
        <v>5818</v>
      </c>
      <c r="D4" s="190" t="s">
        <v>5819</v>
      </c>
      <c r="E4" s="186" t="s">
        <v>1407</v>
      </c>
      <c r="F4" s="186" t="s">
        <v>5820</v>
      </c>
      <c r="G4" s="186" t="s">
        <v>5820</v>
      </c>
      <c r="H4" s="187">
        <v>750</v>
      </c>
      <c r="I4" s="188">
        <v>44927</v>
      </c>
      <c r="J4" s="188">
        <v>44957</v>
      </c>
      <c r="K4" s="186">
        <v>750</v>
      </c>
    </row>
    <row r="5" spans="1:11" ht="28.5">
      <c r="A5" s="191" t="s">
        <v>5821</v>
      </c>
      <c r="B5" s="186">
        <v>83002710503</v>
      </c>
      <c r="C5" s="186" t="s">
        <v>5818</v>
      </c>
      <c r="D5" s="186" t="s">
        <v>5822</v>
      </c>
      <c r="E5" s="186" t="s">
        <v>1407</v>
      </c>
      <c r="F5" s="186" t="s">
        <v>5823</v>
      </c>
      <c r="G5" s="186" t="s">
        <v>5823</v>
      </c>
      <c r="H5" s="187">
        <v>286</v>
      </c>
      <c r="I5" s="186"/>
      <c r="J5" s="186"/>
      <c r="K5" s="186"/>
    </row>
    <row r="6" spans="1:11">
      <c r="A6" s="190" t="s">
        <v>5824</v>
      </c>
      <c r="B6" s="186">
        <v>83002710503</v>
      </c>
      <c r="C6" s="186" t="s">
        <v>5818</v>
      </c>
      <c r="D6" s="186" t="s">
        <v>5825</v>
      </c>
      <c r="E6" s="186" t="s">
        <v>1407</v>
      </c>
      <c r="F6" s="186" t="s">
        <v>5826</v>
      </c>
      <c r="G6" s="186" t="s">
        <v>5826</v>
      </c>
      <c r="H6" s="187">
        <v>480</v>
      </c>
      <c r="I6" s="188">
        <v>44927</v>
      </c>
      <c r="J6" s="188">
        <v>45291</v>
      </c>
      <c r="K6" s="186">
        <v>480</v>
      </c>
    </row>
    <row r="7" spans="1:11" ht="28.5">
      <c r="A7" s="186" t="s">
        <v>5827</v>
      </c>
      <c r="B7" s="186">
        <v>83002710503</v>
      </c>
      <c r="C7" s="186" t="s">
        <v>5818</v>
      </c>
      <c r="D7" s="186" t="s">
        <v>5828</v>
      </c>
      <c r="E7" s="186" t="s">
        <v>1407</v>
      </c>
      <c r="F7" s="186" t="s">
        <v>5829</v>
      </c>
      <c r="G7" s="186" t="s">
        <v>5829</v>
      </c>
      <c r="H7" s="189">
        <v>6284.64</v>
      </c>
      <c r="I7" s="188">
        <v>44943</v>
      </c>
      <c r="J7" s="188">
        <v>45125</v>
      </c>
      <c r="K7" s="189">
        <v>6284.64</v>
      </c>
    </row>
    <row r="8" spans="1:11" ht="28.5">
      <c r="A8" s="191" t="s">
        <v>5830</v>
      </c>
      <c r="B8" s="186">
        <v>83002710503</v>
      </c>
      <c r="C8" s="186" t="s">
        <v>5818</v>
      </c>
      <c r="D8" s="186" t="s">
        <v>5831</v>
      </c>
      <c r="E8" s="186" t="s">
        <v>1407</v>
      </c>
      <c r="F8" s="186" t="s">
        <v>5829</v>
      </c>
      <c r="G8" s="186" t="s">
        <v>5829</v>
      </c>
      <c r="H8" s="189">
        <v>10239.450000000001</v>
      </c>
      <c r="I8" s="188">
        <v>44943</v>
      </c>
      <c r="J8" s="188">
        <v>45125</v>
      </c>
      <c r="K8" s="189">
        <v>10239.450000000001</v>
      </c>
    </row>
    <row r="9" spans="1:11" ht="28.5">
      <c r="A9" s="190" t="s">
        <v>5832</v>
      </c>
      <c r="B9" s="186">
        <v>83002710503</v>
      </c>
      <c r="C9" s="186" t="s">
        <v>5818</v>
      </c>
      <c r="D9" s="186" t="s">
        <v>5833</v>
      </c>
      <c r="E9" s="186" t="s">
        <v>1407</v>
      </c>
      <c r="F9" s="186" t="s">
        <v>5834</v>
      </c>
      <c r="G9" s="186" t="s">
        <v>5834</v>
      </c>
      <c r="H9" s="189">
        <v>6020</v>
      </c>
      <c r="I9" s="188">
        <v>44943</v>
      </c>
      <c r="J9" s="188">
        <v>45125</v>
      </c>
      <c r="K9" s="189">
        <v>6020</v>
      </c>
    </row>
    <row r="10" spans="1:11" ht="28.5">
      <c r="A10" s="186" t="s">
        <v>5835</v>
      </c>
      <c r="B10" s="186">
        <v>83002710503</v>
      </c>
      <c r="C10" s="186" t="s">
        <v>5818</v>
      </c>
      <c r="D10" s="186" t="s">
        <v>5836</v>
      </c>
      <c r="E10" s="186" t="s">
        <v>1407</v>
      </c>
      <c r="F10" s="186" t="s">
        <v>5820</v>
      </c>
      <c r="G10" s="186" t="s">
        <v>5820</v>
      </c>
      <c r="H10" s="189">
        <v>5667</v>
      </c>
      <c r="I10" s="188">
        <v>44943</v>
      </c>
      <c r="J10" s="188">
        <v>45125</v>
      </c>
      <c r="K10" s="189">
        <v>5667</v>
      </c>
    </row>
    <row r="11" spans="1:11" ht="28.5">
      <c r="A11" s="186" t="s">
        <v>5837</v>
      </c>
      <c r="B11" s="186">
        <v>83002710503</v>
      </c>
      <c r="C11" s="186" t="s">
        <v>5818</v>
      </c>
      <c r="D11" s="186" t="s">
        <v>5838</v>
      </c>
      <c r="E11" s="186" t="s">
        <v>1407</v>
      </c>
      <c r="F11" s="186" t="s">
        <v>5839</v>
      </c>
      <c r="G11" s="186" t="s">
        <v>5839</v>
      </c>
      <c r="H11" s="189">
        <v>10355</v>
      </c>
      <c r="I11" s="188">
        <v>44943</v>
      </c>
      <c r="J11" s="188">
        <v>45125</v>
      </c>
      <c r="K11" s="189">
        <v>10355</v>
      </c>
    </row>
    <row r="12" spans="1:11">
      <c r="A12" s="186" t="s">
        <v>5840</v>
      </c>
      <c r="B12" s="186">
        <v>83002710503</v>
      </c>
      <c r="C12" s="186" t="s">
        <v>5818</v>
      </c>
      <c r="D12" s="186" t="s">
        <v>5841</v>
      </c>
      <c r="E12" s="186" t="s">
        <v>1407</v>
      </c>
      <c r="F12" s="186" t="s">
        <v>5842</v>
      </c>
      <c r="G12" s="186" t="s">
        <v>5842</v>
      </c>
      <c r="H12" s="189">
        <v>610</v>
      </c>
      <c r="I12" s="188">
        <v>44944</v>
      </c>
      <c r="J12" s="188">
        <v>44944</v>
      </c>
      <c r="K12" s="189">
        <v>610</v>
      </c>
    </row>
    <row r="13" spans="1:11">
      <c r="A13" s="186" t="s">
        <v>5843</v>
      </c>
      <c r="B13" s="186">
        <v>83002710503</v>
      </c>
      <c r="C13" s="186" t="s">
        <v>5818</v>
      </c>
      <c r="D13" s="186" t="s">
        <v>5844</v>
      </c>
      <c r="E13" s="186" t="s">
        <v>1407</v>
      </c>
      <c r="F13" s="186" t="s">
        <v>5845</v>
      </c>
      <c r="G13" s="186" t="s">
        <v>5845</v>
      </c>
      <c r="H13" s="187">
        <v>3000</v>
      </c>
      <c r="I13" s="188">
        <v>44950</v>
      </c>
      <c r="J13" s="188">
        <v>44950</v>
      </c>
      <c r="K13" s="189">
        <v>5819</v>
      </c>
    </row>
    <row r="14" spans="1:11" ht="28.5">
      <c r="A14" s="186" t="s">
        <v>5846</v>
      </c>
      <c r="B14" s="186">
        <v>83002710503</v>
      </c>
      <c r="C14" s="186" t="s">
        <v>5818</v>
      </c>
      <c r="D14" s="186" t="s">
        <v>5847</v>
      </c>
      <c r="E14" s="186" t="s">
        <v>1407</v>
      </c>
      <c r="F14" s="186" t="s">
        <v>5848</v>
      </c>
      <c r="G14" s="186" t="s">
        <v>5848</v>
      </c>
      <c r="H14" s="189" t="s">
        <v>5849</v>
      </c>
      <c r="I14" s="188">
        <v>44950</v>
      </c>
      <c r="J14" s="188">
        <v>44950</v>
      </c>
      <c r="K14" s="189">
        <v>429</v>
      </c>
    </row>
    <row r="15" spans="1:11">
      <c r="A15" s="186" t="s">
        <v>5850</v>
      </c>
      <c r="B15" s="186">
        <v>83002710503</v>
      </c>
      <c r="C15" s="186" t="s">
        <v>5818</v>
      </c>
      <c r="D15" s="186" t="s">
        <v>5851</v>
      </c>
      <c r="E15" s="186" t="s">
        <v>1407</v>
      </c>
      <c r="F15" s="186" t="s">
        <v>5852</v>
      </c>
      <c r="G15" s="186" t="s">
        <v>5852</v>
      </c>
      <c r="H15" s="189">
        <v>5000</v>
      </c>
      <c r="I15" s="188">
        <v>44956</v>
      </c>
      <c r="J15" s="188">
        <v>44956</v>
      </c>
      <c r="K15" s="189">
        <v>5261.7</v>
      </c>
    </row>
    <row r="16" spans="1:11" ht="28.5">
      <c r="A16" s="186" t="s">
        <v>5853</v>
      </c>
      <c r="B16" s="186">
        <v>83002710503</v>
      </c>
      <c r="C16" s="186" t="s">
        <v>5818</v>
      </c>
      <c r="D16" s="186" t="s">
        <v>5854</v>
      </c>
      <c r="E16" s="186" t="s">
        <v>1407</v>
      </c>
      <c r="F16" s="186" t="s">
        <v>5855</v>
      </c>
      <c r="G16" s="186" t="s">
        <v>5855</v>
      </c>
      <c r="H16" s="189">
        <v>1650</v>
      </c>
      <c r="I16" s="188">
        <v>44956</v>
      </c>
      <c r="J16" s="188">
        <v>45291</v>
      </c>
      <c r="K16" s="189">
        <v>1650</v>
      </c>
    </row>
    <row r="17" spans="1:11" ht="28.5">
      <c r="A17" s="186" t="s">
        <v>5856</v>
      </c>
      <c r="B17" s="186">
        <v>83002710503</v>
      </c>
      <c r="C17" s="186" t="s">
        <v>5818</v>
      </c>
      <c r="D17" s="186" t="s">
        <v>5857</v>
      </c>
      <c r="E17" s="186" t="s">
        <v>1407</v>
      </c>
      <c r="F17" s="186"/>
      <c r="G17" s="186"/>
      <c r="H17" s="189">
        <v>500</v>
      </c>
      <c r="I17" s="188">
        <v>44958</v>
      </c>
      <c r="J17" s="188">
        <v>44958</v>
      </c>
      <c r="K17" s="189">
        <v>500</v>
      </c>
    </row>
    <row r="18" spans="1:11" ht="28.5">
      <c r="A18" s="186" t="s">
        <v>5858</v>
      </c>
      <c r="B18" s="186">
        <v>83002710503</v>
      </c>
      <c r="C18" s="186" t="s">
        <v>5818</v>
      </c>
      <c r="D18" s="186" t="s">
        <v>5859</v>
      </c>
      <c r="E18" s="186" t="s">
        <v>1407</v>
      </c>
      <c r="F18" s="186" t="s">
        <v>1599</v>
      </c>
      <c r="G18" s="186" t="s">
        <v>1599</v>
      </c>
      <c r="H18" s="189">
        <v>1500</v>
      </c>
      <c r="I18" s="188">
        <v>44960</v>
      </c>
      <c r="J18" s="188">
        <v>44960</v>
      </c>
      <c r="K18" s="189">
        <v>1500</v>
      </c>
    </row>
    <row r="19" spans="1:11">
      <c r="A19" s="186" t="s">
        <v>5860</v>
      </c>
      <c r="B19" s="186">
        <v>83002710503</v>
      </c>
      <c r="C19" s="186" t="s">
        <v>5818</v>
      </c>
      <c r="D19" s="186" t="s">
        <v>5861</v>
      </c>
      <c r="E19" s="186" t="s">
        <v>1407</v>
      </c>
      <c r="F19" s="186" t="s">
        <v>5862</v>
      </c>
      <c r="G19" s="186" t="s">
        <v>5862</v>
      </c>
      <c r="H19" s="189">
        <v>750</v>
      </c>
      <c r="I19" s="188">
        <v>44960</v>
      </c>
      <c r="J19" s="188">
        <v>44960</v>
      </c>
      <c r="K19" s="189">
        <v>750</v>
      </c>
    </row>
    <row r="20" spans="1:11">
      <c r="A20" s="186" t="s">
        <v>5863</v>
      </c>
      <c r="B20" s="186">
        <v>83002710503</v>
      </c>
      <c r="C20" s="186" t="s">
        <v>5818</v>
      </c>
      <c r="D20" s="186" t="s">
        <v>5864</v>
      </c>
      <c r="E20" s="186" t="s">
        <v>1407</v>
      </c>
      <c r="F20" s="186" t="s">
        <v>5865</v>
      </c>
      <c r="G20" s="186" t="s">
        <v>5865</v>
      </c>
      <c r="H20" s="189">
        <v>1000</v>
      </c>
      <c r="I20" s="188">
        <v>44960</v>
      </c>
      <c r="J20" s="188">
        <v>44960</v>
      </c>
      <c r="K20" s="189">
        <v>1234</v>
      </c>
    </row>
    <row r="21" spans="1:11">
      <c r="A21" s="186" t="s">
        <v>5866</v>
      </c>
      <c r="B21" s="186">
        <v>83002710503</v>
      </c>
      <c r="C21" s="186" t="s">
        <v>5818</v>
      </c>
      <c r="D21" s="186" t="s">
        <v>5864</v>
      </c>
      <c r="E21" s="186" t="s">
        <v>1407</v>
      </c>
      <c r="F21" s="186" t="s">
        <v>5867</v>
      </c>
      <c r="G21" s="186" t="s">
        <v>5867</v>
      </c>
      <c r="H21" s="189">
        <v>250</v>
      </c>
      <c r="I21" s="188">
        <v>44963</v>
      </c>
      <c r="J21" s="188">
        <v>44963</v>
      </c>
      <c r="K21" s="189">
        <v>250</v>
      </c>
    </row>
    <row r="22" spans="1:11">
      <c r="A22" s="186" t="s">
        <v>5868</v>
      </c>
      <c r="B22" s="186">
        <v>83002710503</v>
      </c>
      <c r="C22" s="186" t="s">
        <v>5818</v>
      </c>
      <c r="D22" s="186" t="s">
        <v>5869</v>
      </c>
      <c r="E22" s="186" t="s">
        <v>1407</v>
      </c>
      <c r="F22" s="186" t="s">
        <v>5870</v>
      </c>
      <c r="G22" s="186" t="s">
        <v>5870</v>
      </c>
      <c r="H22" s="189">
        <v>755</v>
      </c>
      <c r="I22" s="188">
        <v>44963</v>
      </c>
      <c r="J22" s="188">
        <v>44963</v>
      </c>
      <c r="K22" s="189">
        <v>755</v>
      </c>
    </row>
    <row r="23" spans="1:11">
      <c r="A23" s="186" t="s">
        <v>5871</v>
      </c>
      <c r="B23" s="186">
        <v>83002710503</v>
      </c>
      <c r="C23" s="186" t="s">
        <v>5818</v>
      </c>
      <c r="D23" s="186" t="s">
        <v>5864</v>
      </c>
      <c r="E23" s="186" t="s">
        <v>1407</v>
      </c>
      <c r="F23" s="186" t="s">
        <v>5865</v>
      </c>
      <c r="G23" s="186" t="s">
        <v>5865</v>
      </c>
      <c r="H23" s="189">
        <v>2466</v>
      </c>
      <c r="I23" s="188">
        <v>44966</v>
      </c>
      <c r="J23" s="188">
        <v>44966</v>
      </c>
      <c r="K23" s="189">
        <v>2466</v>
      </c>
    </row>
    <row r="24" spans="1:11">
      <c r="A24" s="186" t="s">
        <v>5872</v>
      </c>
      <c r="B24" s="186">
        <v>83002710503</v>
      </c>
      <c r="C24" s="186" t="s">
        <v>5818</v>
      </c>
      <c r="D24" s="186" t="s">
        <v>5873</v>
      </c>
      <c r="E24" s="186" t="s">
        <v>1407</v>
      </c>
      <c r="F24" s="186" t="s">
        <v>5874</v>
      </c>
      <c r="G24" s="186" t="s">
        <v>5874</v>
      </c>
      <c r="H24" s="189">
        <v>19750</v>
      </c>
      <c r="I24" s="188">
        <v>44971</v>
      </c>
      <c r="J24" s="188">
        <v>44971</v>
      </c>
      <c r="K24" s="189">
        <v>19750</v>
      </c>
    </row>
    <row r="25" spans="1:11" ht="28.5">
      <c r="A25" s="186" t="s">
        <v>5875</v>
      </c>
      <c r="B25" s="186">
        <v>83002710503</v>
      </c>
      <c r="C25" s="186" t="s">
        <v>5818</v>
      </c>
      <c r="D25" s="186" t="s">
        <v>5876</v>
      </c>
      <c r="E25" s="186" t="s">
        <v>1407</v>
      </c>
      <c r="F25" s="186" t="s">
        <v>5820</v>
      </c>
      <c r="G25" s="186" t="s">
        <v>5820</v>
      </c>
      <c r="H25" s="189">
        <v>750</v>
      </c>
      <c r="I25" s="188">
        <v>44979</v>
      </c>
      <c r="J25" s="188">
        <v>44979</v>
      </c>
      <c r="K25" s="189">
        <v>750</v>
      </c>
    </row>
    <row r="26" spans="1:11" ht="28.5">
      <c r="A26" s="186" t="s">
        <v>5877</v>
      </c>
      <c r="B26" s="186">
        <v>83002710503</v>
      </c>
      <c r="C26" s="186" t="s">
        <v>5818</v>
      </c>
      <c r="D26" s="186" t="s">
        <v>5878</v>
      </c>
      <c r="E26" s="186" t="s">
        <v>1407</v>
      </c>
      <c r="F26" s="186" t="s">
        <v>5879</v>
      </c>
      <c r="G26" s="186" t="s">
        <v>5879</v>
      </c>
      <c r="H26" s="189">
        <v>5400</v>
      </c>
      <c r="I26" s="188">
        <v>44981</v>
      </c>
      <c r="J26" s="188">
        <v>44981</v>
      </c>
      <c r="K26" s="189">
        <v>5400</v>
      </c>
    </row>
    <row r="27" spans="1:11" ht="28.5">
      <c r="A27" s="186" t="s">
        <v>5880</v>
      </c>
      <c r="B27" s="186">
        <v>83002710503</v>
      </c>
      <c r="C27" s="186" t="s">
        <v>5818</v>
      </c>
      <c r="D27" s="186" t="s">
        <v>5881</v>
      </c>
      <c r="E27" s="186" t="s">
        <v>1407</v>
      </c>
      <c r="F27" s="186" t="s">
        <v>5882</v>
      </c>
      <c r="G27" s="186" t="s">
        <v>5882</v>
      </c>
      <c r="H27" s="189">
        <v>1560</v>
      </c>
      <c r="I27" s="188">
        <v>44985</v>
      </c>
      <c r="J27" s="188">
        <v>44985</v>
      </c>
      <c r="K27" s="189">
        <v>1560</v>
      </c>
    </row>
    <row r="28" spans="1:11">
      <c r="A28" s="186" t="s">
        <v>5883</v>
      </c>
      <c r="B28" s="186">
        <v>83002710503</v>
      </c>
      <c r="C28" s="186" t="s">
        <v>5818</v>
      </c>
      <c r="D28" s="186" t="s">
        <v>4113</v>
      </c>
      <c r="E28" s="186" t="s">
        <v>1407</v>
      </c>
      <c r="F28" s="186" t="s">
        <v>5865</v>
      </c>
      <c r="G28" s="186" t="s">
        <v>5865</v>
      </c>
      <c r="H28" s="189">
        <v>1500</v>
      </c>
      <c r="I28" s="188">
        <v>44986</v>
      </c>
      <c r="J28" s="188">
        <v>44986</v>
      </c>
      <c r="K28" s="189">
        <v>1500</v>
      </c>
    </row>
    <row r="29" spans="1:11" ht="28.5">
      <c r="A29" s="186" t="s">
        <v>5884</v>
      </c>
      <c r="B29" s="186">
        <v>83002710503</v>
      </c>
      <c r="C29" s="186" t="s">
        <v>5818</v>
      </c>
      <c r="D29" s="186" t="s">
        <v>5822</v>
      </c>
      <c r="E29" s="186" t="s">
        <v>1407</v>
      </c>
      <c r="F29" s="186" t="s">
        <v>5823</v>
      </c>
      <c r="G29" s="186" t="s">
        <v>5823</v>
      </c>
      <c r="H29" s="189">
        <v>286</v>
      </c>
      <c r="I29" s="188">
        <v>44998</v>
      </c>
      <c r="J29" s="188">
        <v>44998</v>
      </c>
      <c r="K29" s="189">
        <v>286</v>
      </c>
    </row>
    <row r="30" spans="1:11" ht="28.5">
      <c r="A30" s="186" t="s">
        <v>5885</v>
      </c>
      <c r="B30" s="186">
        <v>83002710503</v>
      </c>
      <c r="C30" s="186" t="s">
        <v>5818</v>
      </c>
      <c r="D30" s="186" t="s">
        <v>5886</v>
      </c>
      <c r="E30" s="186" t="s">
        <v>1407</v>
      </c>
      <c r="F30" s="186" t="s">
        <v>5839</v>
      </c>
      <c r="G30" s="186" t="s">
        <v>5839</v>
      </c>
      <c r="H30" s="189">
        <v>2118</v>
      </c>
      <c r="I30" s="188">
        <v>44999</v>
      </c>
      <c r="J30" s="188">
        <v>44999</v>
      </c>
      <c r="K30" s="189">
        <v>2118</v>
      </c>
    </row>
    <row r="31" spans="1:11" ht="28.5">
      <c r="A31" s="186" t="s">
        <v>5887</v>
      </c>
      <c r="B31" s="186">
        <v>83002710503</v>
      </c>
      <c r="C31" s="186" t="s">
        <v>5818</v>
      </c>
      <c r="D31" s="186" t="s">
        <v>5888</v>
      </c>
      <c r="E31" s="186" t="s">
        <v>1407</v>
      </c>
      <c r="F31" s="186" t="s">
        <v>5839</v>
      </c>
      <c r="G31" s="186" t="s">
        <v>5839</v>
      </c>
      <c r="H31" s="189">
        <v>100</v>
      </c>
      <c r="I31" s="188">
        <v>44999</v>
      </c>
      <c r="J31" s="188">
        <v>44999</v>
      </c>
      <c r="K31" s="189">
        <v>100</v>
      </c>
    </row>
    <row r="32" spans="1:11" ht="28.5">
      <c r="A32" s="186" t="s">
        <v>5889</v>
      </c>
      <c r="B32" s="186">
        <v>83002710503</v>
      </c>
      <c r="C32" s="186" t="s">
        <v>5818</v>
      </c>
      <c r="D32" s="186" t="s">
        <v>5890</v>
      </c>
      <c r="E32" s="186" t="s">
        <v>1407</v>
      </c>
      <c r="F32" s="186" t="s">
        <v>5839</v>
      </c>
      <c r="G32" s="186" t="s">
        <v>5839</v>
      </c>
      <c r="H32" s="189">
        <v>423.25</v>
      </c>
      <c r="I32" s="188">
        <v>44999</v>
      </c>
      <c r="J32" s="188">
        <v>44999</v>
      </c>
      <c r="K32" s="189">
        <v>423.25</v>
      </c>
    </row>
    <row r="33" spans="1:11" ht="28.5">
      <c r="A33" s="186" t="s">
        <v>5891</v>
      </c>
      <c r="B33" s="186">
        <v>83002710503</v>
      </c>
      <c r="C33" s="186" t="s">
        <v>5818</v>
      </c>
      <c r="D33" s="186" t="s">
        <v>5892</v>
      </c>
      <c r="E33" s="186" t="s">
        <v>1407</v>
      </c>
      <c r="F33" s="186" t="s">
        <v>5893</v>
      </c>
      <c r="G33" s="186" t="s">
        <v>5893</v>
      </c>
      <c r="H33" s="189">
        <v>280</v>
      </c>
      <c r="I33" s="188">
        <v>45001</v>
      </c>
      <c r="J33" s="188">
        <v>45001</v>
      </c>
      <c r="K33" s="189">
        <v>280</v>
      </c>
    </row>
    <row r="34" spans="1:11" ht="28.5">
      <c r="A34" s="186" t="s">
        <v>5894</v>
      </c>
      <c r="B34" s="186">
        <v>83002710503</v>
      </c>
      <c r="C34" s="186" t="s">
        <v>5818</v>
      </c>
      <c r="D34" s="186" t="s">
        <v>5895</v>
      </c>
      <c r="E34" s="186" t="s">
        <v>1407</v>
      </c>
      <c r="F34" s="186" t="s">
        <v>5879</v>
      </c>
      <c r="G34" s="186" t="s">
        <v>5879</v>
      </c>
      <c r="H34" s="189">
        <v>11080</v>
      </c>
      <c r="I34" s="188">
        <v>45005</v>
      </c>
      <c r="J34" s="188">
        <v>45005</v>
      </c>
      <c r="K34" s="189">
        <v>11080</v>
      </c>
    </row>
    <row r="35" spans="1:11">
      <c r="A35" s="186" t="s">
        <v>5896</v>
      </c>
      <c r="B35" s="186">
        <v>83002710503</v>
      </c>
      <c r="C35" s="186" t="s">
        <v>5818</v>
      </c>
      <c r="D35" s="186" t="s">
        <v>5851</v>
      </c>
      <c r="E35" s="186" t="s">
        <v>1407</v>
      </c>
      <c r="F35" s="186" t="s">
        <v>5852</v>
      </c>
      <c r="G35" s="186" t="s">
        <v>5852</v>
      </c>
      <c r="H35" s="189">
        <v>5261.1</v>
      </c>
      <c r="I35" s="188">
        <v>45006</v>
      </c>
      <c r="J35" s="188">
        <v>45006</v>
      </c>
      <c r="K35" s="189">
        <v>5261.1</v>
      </c>
    </row>
    <row r="36" spans="1:11">
      <c r="A36" s="186" t="s">
        <v>5897</v>
      </c>
      <c r="B36" s="186">
        <v>83002710503</v>
      </c>
      <c r="C36" s="186" t="s">
        <v>5818</v>
      </c>
      <c r="D36" s="186" t="s">
        <v>5851</v>
      </c>
      <c r="E36" s="186" t="s">
        <v>1407</v>
      </c>
      <c r="F36" s="186" t="s">
        <v>5898</v>
      </c>
      <c r="G36" s="186" t="s">
        <v>5898</v>
      </c>
      <c r="H36" s="189">
        <v>1504.865</v>
      </c>
      <c r="I36" s="188">
        <v>45006</v>
      </c>
      <c r="J36" s="188">
        <v>45006</v>
      </c>
      <c r="K36" s="189">
        <v>1504.865</v>
      </c>
    </row>
    <row r="37" spans="1:11" ht="28.5">
      <c r="A37" s="186" t="s">
        <v>5899</v>
      </c>
      <c r="B37" s="186">
        <v>83002710503</v>
      </c>
      <c r="C37" s="186" t="s">
        <v>5818</v>
      </c>
      <c r="D37" s="186" t="s">
        <v>5819</v>
      </c>
      <c r="E37" s="186" t="s">
        <v>1407</v>
      </c>
      <c r="F37" s="186" t="s">
        <v>5820</v>
      </c>
      <c r="G37" s="186" t="s">
        <v>5820</v>
      </c>
      <c r="H37" s="189">
        <v>450</v>
      </c>
      <c r="I37" s="188">
        <v>45009</v>
      </c>
      <c r="J37" s="188">
        <v>45009</v>
      </c>
      <c r="K37" s="189">
        <v>450</v>
      </c>
    </row>
    <row r="38" spans="1:11" ht="28.5">
      <c r="A38" s="186" t="s">
        <v>5900</v>
      </c>
      <c r="B38" s="186">
        <v>83002710503</v>
      </c>
      <c r="C38" s="186" t="s">
        <v>5818</v>
      </c>
      <c r="D38" s="186" t="s">
        <v>5901</v>
      </c>
      <c r="E38" s="186" t="s">
        <v>1407</v>
      </c>
      <c r="F38" s="186" t="s">
        <v>5829</v>
      </c>
      <c r="G38" s="186" t="s">
        <v>5829</v>
      </c>
      <c r="H38" s="189">
        <v>3508.6</v>
      </c>
      <c r="I38" s="188">
        <v>45012</v>
      </c>
      <c r="J38" s="188">
        <v>45012</v>
      </c>
      <c r="K38" s="189">
        <v>3508.6</v>
      </c>
    </row>
    <row r="39" spans="1:11" ht="28.5">
      <c r="A39" s="186" t="s">
        <v>5902</v>
      </c>
      <c r="B39" s="186">
        <v>83002710503</v>
      </c>
      <c r="C39" s="186" t="s">
        <v>5818</v>
      </c>
      <c r="D39" s="186" t="s">
        <v>5903</v>
      </c>
      <c r="E39" s="186" t="s">
        <v>1407</v>
      </c>
      <c r="F39" s="186" t="s">
        <v>5904</v>
      </c>
      <c r="G39" s="186" t="s">
        <v>5905</v>
      </c>
      <c r="H39" s="189">
        <v>900</v>
      </c>
      <c r="I39" s="188">
        <v>45014</v>
      </c>
      <c r="J39" s="188">
        <v>45014</v>
      </c>
      <c r="K39" s="189">
        <v>900</v>
      </c>
    </row>
    <row r="40" spans="1:11" ht="28.5">
      <c r="A40" s="186" t="s">
        <v>5906</v>
      </c>
      <c r="B40" s="186">
        <v>83002710503</v>
      </c>
      <c r="C40" s="186" t="s">
        <v>5818</v>
      </c>
      <c r="D40" s="186" t="s">
        <v>5907</v>
      </c>
      <c r="E40" s="186" t="s">
        <v>1407</v>
      </c>
      <c r="F40" s="186" t="s">
        <v>5829</v>
      </c>
      <c r="G40" s="186" t="s">
        <v>5829</v>
      </c>
      <c r="H40" s="189">
        <v>2328</v>
      </c>
      <c r="I40" s="188">
        <v>45020</v>
      </c>
      <c r="J40" s="188">
        <v>45020</v>
      </c>
      <c r="K40" s="189">
        <v>2328</v>
      </c>
    </row>
    <row r="41" spans="1:11" ht="28.5">
      <c r="A41" s="186" t="s">
        <v>5908</v>
      </c>
      <c r="B41" s="186">
        <v>83002710503</v>
      </c>
      <c r="C41" s="186" t="s">
        <v>5818</v>
      </c>
      <c r="D41" s="186" t="s">
        <v>5909</v>
      </c>
      <c r="E41" s="186" t="s">
        <v>1407</v>
      </c>
      <c r="F41" s="186" t="s">
        <v>5829</v>
      </c>
      <c r="G41" s="186" t="s">
        <v>5829</v>
      </c>
      <c r="H41" s="189">
        <v>1641.5</v>
      </c>
      <c r="I41" s="188">
        <v>45020</v>
      </c>
      <c r="J41" s="188">
        <v>45020</v>
      </c>
      <c r="K41" s="189">
        <v>1641.5</v>
      </c>
    </row>
    <row r="42" spans="1:11">
      <c r="A42" s="186" t="s">
        <v>5910</v>
      </c>
      <c r="B42" s="186">
        <v>83002710503</v>
      </c>
      <c r="C42" s="186" t="s">
        <v>5818</v>
      </c>
      <c r="D42" s="186" t="s">
        <v>5911</v>
      </c>
      <c r="E42" s="186"/>
      <c r="F42" s="186" t="s">
        <v>5912</v>
      </c>
      <c r="G42" s="186" t="s">
        <v>5912</v>
      </c>
      <c r="H42" s="189">
        <v>600</v>
      </c>
      <c r="I42" s="188">
        <v>45020</v>
      </c>
      <c r="J42" s="188">
        <v>45291</v>
      </c>
      <c r="K42" s="189">
        <v>600</v>
      </c>
    </row>
    <row r="43" spans="1:11">
      <c r="A43" s="186" t="s">
        <v>5913</v>
      </c>
      <c r="B43" s="186">
        <v>83002710503</v>
      </c>
      <c r="C43" s="186" t="s">
        <v>5818</v>
      </c>
      <c r="D43" s="186" t="s">
        <v>5911</v>
      </c>
      <c r="E43" s="186"/>
      <c r="F43" s="186" t="s">
        <v>5914</v>
      </c>
      <c r="G43" s="186" t="s">
        <v>5914</v>
      </c>
      <c r="H43" s="187">
        <v>800</v>
      </c>
      <c r="I43" s="188">
        <v>45020</v>
      </c>
      <c r="J43" s="188">
        <v>45291</v>
      </c>
      <c r="K43" s="189">
        <v>800</v>
      </c>
    </row>
    <row r="44" spans="1:11" ht="28.5">
      <c r="A44" s="186" t="s">
        <v>5915</v>
      </c>
      <c r="B44" s="186">
        <v>83002710503</v>
      </c>
      <c r="C44" s="186" t="s">
        <v>5818</v>
      </c>
      <c r="D44" s="186" t="s">
        <v>5916</v>
      </c>
      <c r="E44" s="186" t="s">
        <v>1407</v>
      </c>
      <c r="F44" s="186" t="s">
        <v>5839</v>
      </c>
      <c r="G44" s="186" t="s">
        <v>5839</v>
      </c>
      <c r="H44" s="189">
        <v>1352.16</v>
      </c>
      <c r="I44" s="188">
        <v>45022</v>
      </c>
      <c r="J44" s="188">
        <v>45022</v>
      </c>
      <c r="K44" s="189">
        <v>1352.16</v>
      </c>
    </row>
    <row r="45" spans="1:11">
      <c r="A45" s="186" t="s">
        <v>5917</v>
      </c>
      <c r="B45" s="186">
        <v>83002710503</v>
      </c>
      <c r="C45" s="186" t="s">
        <v>5818</v>
      </c>
      <c r="D45" s="186" t="s">
        <v>5864</v>
      </c>
      <c r="E45" s="186" t="s">
        <v>1407</v>
      </c>
      <c r="F45" s="186" t="s">
        <v>5865</v>
      </c>
      <c r="G45" s="186" t="s">
        <v>5865</v>
      </c>
      <c r="H45" s="189">
        <v>1400</v>
      </c>
      <c r="I45" s="188">
        <v>45028</v>
      </c>
      <c r="J45" s="188">
        <v>45028</v>
      </c>
      <c r="K45" s="189">
        <v>1083.8599999999999</v>
      </c>
    </row>
    <row r="46" spans="1:11">
      <c r="A46" s="186" t="s">
        <v>5918</v>
      </c>
      <c r="B46" s="186">
        <v>83002710503</v>
      </c>
      <c r="C46" s="186" t="s">
        <v>5818</v>
      </c>
      <c r="D46" s="186" t="s">
        <v>5864</v>
      </c>
      <c r="E46" s="186" t="s">
        <v>1407</v>
      </c>
      <c r="F46" s="186" t="s">
        <v>5867</v>
      </c>
      <c r="G46" s="186" t="s">
        <v>5867</v>
      </c>
      <c r="H46" s="189">
        <v>1400</v>
      </c>
      <c r="I46" s="188">
        <v>45028</v>
      </c>
      <c r="J46" s="188">
        <v>45028</v>
      </c>
      <c r="K46" s="189">
        <v>1234</v>
      </c>
    </row>
    <row r="47" spans="1:11" ht="28.5">
      <c r="A47" s="186" t="s">
        <v>5919</v>
      </c>
      <c r="B47" s="186">
        <v>83002710503</v>
      </c>
      <c r="C47" s="186" t="s">
        <v>5818</v>
      </c>
      <c r="D47" s="186" t="s">
        <v>5920</v>
      </c>
      <c r="E47" s="186" t="s">
        <v>1407</v>
      </c>
      <c r="F47" s="186" t="s">
        <v>1155</v>
      </c>
      <c r="G47" s="186" t="s">
        <v>1155</v>
      </c>
      <c r="H47" s="189">
        <v>350</v>
      </c>
      <c r="I47" s="188">
        <v>45029</v>
      </c>
      <c r="J47" s="188">
        <v>45029</v>
      </c>
      <c r="K47" s="189">
        <v>350</v>
      </c>
    </row>
    <row r="48" spans="1:11">
      <c r="A48" s="186" t="s">
        <v>5921</v>
      </c>
      <c r="B48" s="186">
        <v>83002710503</v>
      </c>
      <c r="C48" s="186" t="s">
        <v>5818</v>
      </c>
      <c r="D48" s="186" t="s">
        <v>5922</v>
      </c>
      <c r="E48" s="186" t="s">
        <v>1407</v>
      </c>
      <c r="F48" s="186" t="s">
        <v>5845</v>
      </c>
      <c r="G48" s="186" t="s">
        <v>5845</v>
      </c>
      <c r="H48" s="189">
        <v>261.60000000000002</v>
      </c>
      <c r="I48" s="188">
        <v>45399</v>
      </c>
      <c r="J48" s="188">
        <v>45399</v>
      </c>
      <c r="K48" s="189">
        <v>261.60000000000002</v>
      </c>
    </row>
    <row r="49" spans="1:11">
      <c r="A49" s="186" t="s">
        <v>5923</v>
      </c>
      <c r="B49" s="186">
        <v>83002710503</v>
      </c>
      <c r="C49" s="186" t="s">
        <v>5818</v>
      </c>
      <c r="D49" s="186" t="s">
        <v>5924</v>
      </c>
      <c r="E49" s="186" t="s">
        <v>1407</v>
      </c>
      <c r="F49" s="186" t="s">
        <v>5737</v>
      </c>
      <c r="G49" s="186" t="s">
        <v>5737</v>
      </c>
      <c r="H49" s="189">
        <v>100</v>
      </c>
      <c r="I49" s="188">
        <v>45400</v>
      </c>
      <c r="J49" s="188">
        <v>45400</v>
      </c>
      <c r="K49" s="189">
        <v>82.25</v>
      </c>
    </row>
    <row r="50" spans="1:11" ht="28.5">
      <c r="A50" s="186" t="s">
        <v>5925</v>
      </c>
      <c r="B50" s="186">
        <v>83002710503</v>
      </c>
      <c r="C50" s="186" t="s">
        <v>5818</v>
      </c>
      <c r="D50" s="186" t="s">
        <v>5926</v>
      </c>
      <c r="E50" s="186" t="s">
        <v>1407</v>
      </c>
      <c r="F50" s="186" t="s">
        <v>5839</v>
      </c>
      <c r="G50" s="186" t="s">
        <v>5839</v>
      </c>
      <c r="H50" s="189">
        <v>1352.16</v>
      </c>
      <c r="I50" s="188">
        <v>45035</v>
      </c>
      <c r="J50" s="188">
        <v>45035</v>
      </c>
      <c r="K50" s="189">
        <v>1352.16</v>
      </c>
    </row>
    <row r="51" spans="1:11" ht="28.5">
      <c r="A51" s="186" t="s">
        <v>5927</v>
      </c>
      <c r="B51" s="186">
        <v>83002710503</v>
      </c>
      <c r="C51" s="186" t="s">
        <v>5818</v>
      </c>
      <c r="D51" s="186" t="s">
        <v>5836</v>
      </c>
      <c r="E51" s="186" t="s">
        <v>1407</v>
      </c>
      <c r="F51" s="186" t="s">
        <v>5820</v>
      </c>
      <c r="G51" s="186" t="s">
        <v>5820</v>
      </c>
      <c r="H51" s="189">
        <v>450</v>
      </c>
      <c r="I51" s="188">
        <v>45036</v>
      </c>
      <c r="J51" s="188">
        <v>45036</v>
      </c>
      <c r="K51" s="189">
        <v>450</v>
      </c>
    </row>
    <row r="52" spans="1:11" ht="28.5">
      <c r="A52" s="186" t="s">
        <v>5928</v>
      </c>
      <c r="B52" s="186">
        <v>83002710503</v>
      </c>
      <c r="C52" s="186" t="s">
        <v>5818</v>
      </c>
      <c r="D52" s="186" t="s">
        <v>5929</v>
      </c>
      <c r="E52" s="186" t="s">
        <v>1407</v>
      </c>
      <c r="F52" s="186" t="s">
        <v>5882</v>
      </c>
      <c r="G52" s="186" t="s">
        <v>5882</v>
      </c>
      <c r="H52" s="189">
        <v>2580</v>
      </c>
      <c r="I52" s="188">
        <v>45037</v>
      </c>
      <c r="J52" s="188">
        <v>45037</v>
      </c>
      <c r="K52" s="189">
        <v>2580</v>
      </c>
    </row>
  </sheetData>
  <mergeCells count="2">
    <mergeCell ref="A1:K1"/>
    <mergeCell ref="A2:K2"/>
  </mergeCells>
  <pageMargins left="0.7" right="0.7" top="0.75" bottom="0.75" header="0.3" footer="0.3"/>
  <pageSetup paperSize="9" orientation="portrait"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47901-1112-44C6-85E1-0BCB9FE852D9}">
  <dimension ref="A1:K154"/>
  <sheetViews>
    <sheetView workbookViewId="0">
      <selection activeCell="M1" sqref="M1"/>
    </sheetView>
  </sheetViews>
  <sheetFormatPr defaultRowHeight="15"/>
  <cols>
    <col min="1" max="1" width="16.7109375" customWidth="1"/>
    <col min="2" max="2" width="14.28515625" customWidth="1"/>
    <col min="3" max="3" width="24" customWidth="1"/>
    <col min="4" max="4" width="36.140625" customWidth="1"/>
    <col min="5" max="5" width="20.85546875" customWidth="1"/>
    <col min="6" max="6" width="41.140625" customWidth="1"/>
    <col min="7" max="7" width="20.28515625" customWidth="1"/>
    <col min="8" max="8" width="23.7109375" customWidth="1"/>
    <col min="9" max="9" width="18.28515625" customWidth="1"/>
    <col min="10" max="10" width="16.28515625" customWidth="1"/>
    <col min="11" max="11" width="20.5703125" customWidth="1"/>
  </cols>
  <sheetData>
    <row r="1" spans="1:11" ht="96" customHeight="1">
      <c r="A1" s="193" t="s">
        <v>5930</v>
      </c>
      <c r="B1" s="194"/>
      <c r="C1" s="194"/>
      <c r="D1" s="194"/>
      <c r="E1" s="194"/>
      <c r="F1" s="194"/>
      <c r="G1" s="194"/>
      <c r="H1" s="194"/>
      <c r="I1" s="194"/>
      <c r="J1" s="194"/>
      <c r="K1" s="194"/>
    </row>
    <row r="2" spans="1:11" ht="96" customHeight="1">
      <c r="A2" s="195" t="s">
        <v>11</v>
      </c>
      <c r="B2" s="195"/>
      <c r="C2" s="195"/>
      <c r="D2" s="195"/>
      <c r="E2" s="195"/>
      <c r="F2" s="195"/>
      <c r="G2" s="195"/>
      <c r="H2" s="195"/>
      <c r="I2" s="195"/>
      <c r="J2" s="195"/>
      <c r="K2" s="195"/>
    </row>
    <row r="3" spans="1:11" ht="96" customHeight="1">
      <c r="A3" s="1" t="s">
        <v>0</v>
      </c>
      <c r="B3" s="1" t="s">
        <v>1</v>
      </c>
      <c r="C3" s="2" t="s">
        <v>2</v>
      </c>
      <c r="D3" s="2" t="s">
        <v>3</v>
      </c>
      <c r="E3" s="3" t="s">
        <v>4</v>
      </c>
      <c r="F3" s="2" t="s">
        <v>5</v>
      </c>
      <c r="G3" s="2" t="s">
        <v>6</v>
      </c>
      <c r="H3" s="4" t="s">
        <v>7</v>
      </c>
      <c r="I3" s="5" t="s">
        <v>8</v>
      </c>
      <c r="J3" s="5" t="s">
        <v>9</v>
      </c>
      <c r="K3" s="4" t="s">
        <v>10</v>
      </c>
    </row>
    <row r="4" spans="1:11" ht="45">
      <c r="A4" s="28" t="s">
        <v>5931</v>
      </c>
      <c r="B4" s="28">
        <v>94012150481</v>
      </c>
      <c r="C4" s="28" t="s">
        <v>5932</v>
      </c>
      <c r="D4" s="28" t="s">
        <v>5933</v>
      </c>
      <c r="E4" s="28" t="s">
        <v>2112</v>
      </c>
      <c r="F4" s="28" t="s">
        <v>5934</v>
      </c>
      <c r="G4" s="28" t="s">
        <v>5934</v>
      </c>
      <c r="H4" s="42">
        <v>2016.3</v>
      </c>
      <c r="I4" s="28" t="s">
        <v>5935</v>
      </c>
      <c r="J4" s="28" t="s">
        <v>5936</v>
      </c>
      <c r="K4" s="42">
        <v>2016.3</v>
      </c>
    </row>
    <row r="5" spans="1:11" ht="30">
      <c r="A5" s="28" t="s">
        <v>5937</v>
      </c>
      <c r="B5" s="28">
        <v>94012150481</v>
      </c>
      <c r="C5" s="28" t="s">
        <v>5932</v>
      </c>
      <c r="D5" s="28" t="s">
        <v>5938</v>
      </c>
      <c r="E5" s="28" t="s">
        <v>2112</v>
      </c>
      <c r="F5" s="28" t="s">
        <v>5939</v>
      </c>
      <c r="G5" s="28" t="s">
        <v>5939</v>
      </c>
      <c r="H5" s="42">
        <v>2052</v>
      </c>
      <c r="I5" s="28" t="s">
        <v>848</v>
      </c>
      <c r="J5" s="28" t="s">
        <v>5940</v>
      </c>
      <c r="K5" s="42">
        <v>2052</v>
      </c>
    </row>
    <row r="6" spans="1:11" ht="90">
      <c r="A6" s="28" t="s">
        <v>5941</v>
      </c>
      <c r="B6" s="28">
        <v>94012150481</v>
      </c>
      <c r="C6" s="28" t="s">
        <v>5932</v>
      </c>
      <c r="D6" s="28" t="s">
        <v>5942</v>
      </c>
      <c r="E6" s="28" t="s">
        <v>2123</v>
      </c>
      <c r="F6" s="28" t="s">
        <v>5943</v>
      </c>
      <c r="G6" s="28" t="s">
        <v>5944</v>
      </c>
      <c r="H6" s="42">
        <v>4368.75</v>
      </c>
      <c r="I6" s="28" t="s">
        <v>726</v>
      </c>
      <c r="J6" s="28" t="s">
        <v>5945</v>
      </c>
      <c r="K6" s="42">
        <v>4368.75</v>
      </c>
    </row>
    <row r="7" spans="1:11" ht="60">
      <c r="A7" s="28" t="s">
        <v>5946</v>
      </c>
      <c r="B7" s="28">
        <v>94012150481</v>
      </c>
      <c r="C7" s="28" t="s">
        <v>5932</v>
      </c>
      <c r="D7" s="28" t="s">
        <v>5947</v>
      </c>
      <c r="E7" s="28" t="s">
        <v>2123</v>
      </c>
      <c r="F7" s="28" t="s">
        <v>5948</v>
      </c>
      <c r="G7" s="28" t="s">
        <v>5949</v>
      </c>
      <c r="H7" s="42">
        <v>5000</v>
      </c>
      <c r="I7" s="28" t="s">
        <v>778</v>
      </c>
      <c r="J7" s="28" t="s">
        <v>5950</v>
      </c>
      <c r="K7" s="42">
        <v>5000</v>
      </c>
    </row>
    <row r="8" spans="1:11" ht="30">
      <c r="A8" s="28" t="s">
        <v>5951</v>
      </c>
      <c r="B8" s="28">
        <v>94012150481</v>
      </c>
      <c r="C8" s="28" t="s">
        <v>5932</v>
      </c>
      <c r="D8" s="28" t="s">
        <v>5952</v>
      </c>
      <c r="E8" s="28" t="s">
        <v>5953</v>
      </c>
      <c r="F8" s="28" t="s">
        <v>5954</v>
      </c>
      <c r="G8" s="28" t="s">
        <v>5954</v>
      </c>
      <c r="H8" s="42">
        <v>423.7</v>
      </c>
      <c r="I8" s="28" t="s">
        <v>735</v>
      </c>
      <c r="J8" s="28" t="s">
        <v>820</v>
      </c>
      <c r="K8" s="42">
        <v>423.7</v>
      </c>
    </row>
    <row r="9" spans="1:11" ht="30">
      <c r="A9" s="28" t="s">
        <v>5955</v>
      </c>
      <c r="B9" s="28">
        <v>94012150481</v>
      </c>
      <c r="C9" s="28" t="s">
        <v>5932</v>
      </c>
      <c r="D9" s="28" t="s">
        <v>5956</v>
      </c>
      <c r="E9" s="28" t="s">
        <v>5953</v>
      </c>
      <c r="F9" s="28" t="s">
        <v>5957</v>
      </c>
      <c r="G9" s="28" t="s">
        <v>5957</v>
      </c>
      <c r="H9" s="42">
        <v>1716.39</v>
      </c>
      <c r="I9" s="28" t="s">
        <v>5958</v>
      </c>
      <c r="J9" s="28" t="s">
        <v>5959</v>
      </c>
      <c r="K9" s="42">
        <v>1716.39</v>
      </c>
    </row>
    <row r="10" spans="1:11" ht="60">
      <c r="A10" s="28" t="s">
        <v>5960</v>
      </c>
      <c r="B10" s="28">
        <v>94012150481</v>
      </c>
      <c r="C10" s="28" t="s">
        <v>5932</v>
      </c>
      <c r="D10" s="28" t="s">
        <v>5961</v>
      </c>
      <c r="E10" s="28" t="s">
        <v>5953</v>
      </c>
      <c r="F10" s="28" t="s">
        <v>5962</v>
      </c>
      <c r="G10" s="28" t="s">
        <v>5962</v>
      </c>
      <c r="H10" s="42">
        <v>172.35</v>
      </c>
      <c r="I10" s="28" t="s">
        <v>5963</v>
      </c>
      <c r="J10" s="28" t="s">
        <v>807</v>
      </c>
      <c r="K10" s="42">
        <v>172.35</v>
      </c>
    </row>
    <row r="11" spans="1:11" ht="120">
      <c r="A11" s="28" t="s">
        <v>5964</v>
      </c>
      <c r="B11" s="28">
        <v>94012150481</v>
      </c>
      <c r="C11" s="28" t="s">
        <v>5932</v>
      </c>
      <c r="D11" s="28" t="s">
        <v>5965</v>
      </c>
      <c r="E11" s="28" t="s">
        <v>2123</v>
      </c>
      <c r="F11" s="28" t="s">
        <v>5966</v>
      </c>
      <c r="G11" s="28" t="s">
        <v>1327</v>
      </c>
      <c r="H11" s="42">
        <v>2959.12</v>
      </c>
      <c r="I11" s="28" t="s">
        <v>5958</v>
      </c>
      <c r="J11" s="28" t="s">
        <v>5959</v>
      </c>
      <c r="K11" s="42">
        <v>2959.12</v>
      </c>
    </row>
    <row r="12" spans="1:11" ht="90">
      <c r="A12" s="28" t="s">
        <v>5967</v>
      </c>
      <c r="B12" s="28">
        <v>94012150481</v>
      </c>
      <c r="C12" s="28" t="s">
        <v>5932</v>
      </c>
      <c r="D12" s="28" t="s">
        <v>5968</v>
      </c>
      <c r="E12" s="28" t="s">
        <v>2123</v>
      </c>
      <c r="F12" s="28" t="s">
        <v>5969</v>
      </c>
      <c r="G12" s="28" t="s">
        <v>5970</v>
      </c>
      <c r="H12" s="42">
        <v>3990</v>
      </c>
      <c r="I12" s="28" t="s">
        <v>5958</v>
      </c>
      <c r="J12" s="28" t="s">
        <v>5959</v>
      </c>
      <c r="K12" s="42">
        <v>3990</v>
      </c>
    </row>
    <row r="13" spans="1:11" ht="30">
      <c r="A13" s="28" t="s">
        <v>5971</v>
      </c>
      <c r="B13" s="28">
        <v>94012150481</v>
      </c>
      <c r="C13" s="28" t="s">
        <v>5932</v>
      </c>
      <c r="D13" s="28" t="s">
        <v>5972</v>
      </c>
      <c r="E13" s="28" t="s">
        <v>5953</v>
      </c>
      <c r="F13" s="28" t="s">
        <v>5973</v>
      </c>
      <c r="G13" s="28" t="s">
        <v>5973</v>
      </c>
      <c r="H13" s="42">
        <v>3384.96</v>
      </c>
      <c r="I13" s="28"/>
      <c r="J13" s="28"/>
      <c r="K13" s="42">
        <v>3384.96</v>
      </c>
    </row>
    <row r="14" spans="1:11" ht="30">
      <c r="A14" s="28" t="s">
        <v>5974</v>
      </c>
      <c r="B14" s="28">
        <v>94012150481</v>
      </c>
      <c r="C14" s="28" t="s">
        <v>5932</v>
      </c>
      <c r="D14" s="28" t="s">
        <v>5975</v>
      </c>
      <c r="E14" s="28" t="s">
        <v>2112</v>
      </c>
      <c r="F14" s="28" t="s">
        <v>5976</v>
      </c>
      <c r="G14" s="28" t="s">
        <v>5976</v>
      </c>
      <c r="H14" s="42">
        <v>600</v>
      </c>
      <c r="I14" s="28" t="s">
        <v>765</v>
      </c>
      <c r="J14" s="28" t="s">
        <v>755</v>
      </c>
      <c r="K14" s="42">
        <v>600</v>
      </c>
    </row>
    <row r="15" spans="1:11" ht="30">
      <c r="A15" s="28" t="s">
        <v>5977</v>
      </c>
      <c r="B15" s="28">
        <v>94012150481</v>
      </c>
      <c r="C15" s="28" t="s">
        <v>5932</v>
      </c>
      <c r="D15" s="28" t="s">
        <v>5978</v>
      </c>
      <c r="E15" s="28" t="s">
        <v>5953</v>
      </c>
      <c r="F15" s="28" t="s">
        <v>5979</v>
      </c>
      <c r="G15" s="28" t="s">
        <v>5979</v>
      </c>
      <c r="H15" s="42">
        <v>62.9</v>
      </c>
      <c r="I15" s="28" t="s">
        <v>778</v>
      </c>
      <c r="J15" s="28" t="s">
        <v>832</v>
      </c>
      <c r="K15" s="42">
        <v>62.9</v>
      </c>
    </row>
    <row r="16" spans="1:11" ht="30">
      <c r="A16" s="28" t="s">
        <v>5980</v>
      </c>
      <c r="B16" s="28">
        <v>94012150481</v>
      </c>
      <c r="C16" s="28" t="s">
        <v>5932</v>
      </c>
      <c r="D16" s="28" t="s">
        <v>5981</v>
      </c>
      <c r="E16" s="28" t="s">
        <v>5953</v>
      </c>
      <c r="F16" s="28" t="s">
        <v>5982</v>
      </c>
      <c r="G16" s="28" t="s">
        <v>5982</v>
      </c>
      <c r="H16" s="42">
        <v>3000</v>
      </c>
      <c r="I16" s="28" t="s">
        <v>778</v>
      </c>
      <c r="J16" s="28" t="s">
        <v>832</v>
      </c>
      <c r="K16" s="42">
        <v>3000</v>
      </c>
    </row>
    <row r="17" spans="1:11" ht="30">
      <c r="A17" s="28" t="s">
        <v>5983</v>
      </c>
      <c r="B17" s="28">
        <v>94012150481</v>
      </c>
      <c r="C17" s="28" t="s">
        <v>5932</v>
      </c>
      <c r="D17" s="28" t="s">
        <v>5984</v>
      </c>
      <c r="E17" s="28" t="s">
        <v>5953</v>
      </c>
      <c r="F17" s="28" t="s">
        <v>5985</v>
      </c>
      <c r="G17" s="28" t="s">
        <v>5985</v>
      </c>
      <c r="H17" s="42">
        <v>94.26</v>
      </c>
      <c r="I17" s="28" t="s">
        <v>810</v>
      </c>
      <c r="J17" s="28" t="s">
        <v>930</v>
      </c>
      <c r="K17" s="42">
        <v>94.26</v>
      </c>
    </row>
    <row r="18" spans="1:11" ht="30">
      <c r="A18" s="28" t="s">
        <v>5986</v>
      </c>
      <c r="B18" s="28">
        <v>94012150481</v>
      </c>
      <c r="C18" s="28" t="s">
        <v>5932</v>
      </c>
      <c r="D18" s="28" t="s">
        <v>5987</v>
      </c>
      <c r="E18" s="28" t="s">
        <v>5953</v>
      </c>
      <c r="F18" s="28" t="s">
        <v>5988</v>
      </c>
      <c r="G18" s="28" t="s">
        <v>5988</v>
      </c>
      <c r="H18" s="42">
        <v>936.72</v>
      </c>
      <c r="I18" s="28" t="s">
        <v>810</v>
      </c>
      <c r="J18" s="28" t="s">
        <v>930</v>
      </c>
      <c r="K18" s="42">
        <v>936.72</v>
      </c>
    </row>
    <row r="19" spans="1:11" ht="30">
      <c r="A19" s="28" t="s">
        <v>5989</v>
      </c>
      <c r="B19" s="28">
        <v>94012150481</v>
      </c>
      <c r="C19" s="28" t="s">
        <v>5932</v>
      </c>
      <c r="D19" s="28" t="s">
        <v>5990</v>
      </c>
      <c r="E19" s="28" t="s">
        <v>5953</v>
      </c>
      <c r="F19" s="28" t="s">
        <v>5991</v>
      </c>
      <c r="G19" s="28" t="s">
        <v>5991</v>
      </c>
      <c r="H19" s="42">
        <v>123</v>
      </c>
      <c r="I19" s="28" t="s">
        <v>5992</v>
      </c>
      <c r="J19" s="28" t="s">
        <v>5993</v>
      </c>
      <c r="K19" s="42">
        <v>123</v>
      </c>
    </row>
    <row r="20" spans="1:11" ht="60">
      <c r="A20" s="28" t="s">
        <v>5994</v>
      </c>
      <c r="B20" s="28">
        <v>94012150481</v>
      </c>
      <c r="C20" s="28" t="s">
        <v>5932</v>
      </c>
      <c r="D20" s="28" t="s">
        <v>5995</v>
      </c>
      <c r="E20" s="28" t="s">
        <v>2123</v>
      </c>
      <c r="F20" s="28" t="s">
        <v>5996</v>
      </c>
      <c r="G20" s="28" t="s">
        <v>5997</v>
      </c>
      <c r="H20" s="42">
        <v>4000</v>
      </c>
      <c r="I20" s="28" t="s">
        <v>5998</v>
      </c>
      <c r="J20" s="28" t="s">
        <v>5999</v>
      </c>
      <c r="K20" s="42">
        <v>4000</v>
      </c>
    </row>
    <row r="21" spans="1:11" ht="30">
      <c r="A21" s="28" t="s">
        <v>6000</v>
      </c>
      <c r="B21" s="28">
        <v>94012150481</v>
      </c>
      <c r="C21" s="28" t="s">
        <v>5932</v>
      </c>
      <c r="D21" s="28" t="s">
        <v>6001</v>
      </c>
      <c r="E21" s="28" t="s">
        <v>5953</v>
      </c>
      <c r="F21" s="28" t="s">
        <v>6002</v>
      </c>
      <c r="G21" s="28" t="s">
        <v>6002</v>
      </c>
      <c r="H21" s="42">
        <v>637.62</v>
      </c>
      <c r="I21" s="28" t="s">
        <v>807</v>
      </c>
      <c r="J21" s="28" t="s">
        <v>6003</v>
      </c>
      <c r="K21" s="42">
        <v>637.62</v>
      </c>
    </row>
    <row r="22" spans="1:11" ht="30">
      <c r="A22" s="28" t="s">
        <v>6004</v>
      </c>
      <c r="B22" s="28">
        <v>94012150481</v>
      </c>
      <c r="C22" s="28" t="s">
        <v>5932</v>
      </c>
      <c r="D22" s="28" t="s">
        <v>6005</v>
      </c>
      <c r="E22" s="28" t="s">
        <v>5953</v>
      </c>
      <c r="F22" s="28" t="s">
        <v>6002</v>
      </c>
      <c r="G22" s="28" t="s">
        <v>6002</v>
      </c>
      <c r="H22" s="42">
        <v>686.4</v>
      </c>
      <c r="I22" s="28" t="s">
        <v>807</v>
      </c>
      <c r="J22" s="28" t="s">
        <v>6003</v>
      </c>
      <c r="K22" s="42">
        <v>686.4</v>
      </c>
    </row>
    <row r="23" spans="1:11" ht="30">
      <c r="A23" s="28" t="s">
        <v>6006</v>
      </c>
      <c r="B23" s="28">
        <v>94012150481</v>
      </c>
      <c r="C23" s="28" t="s">
        <v>5932</v>
      </c>
      <c r="D23" s="28" t="s">
        <v>6007</v>
      </c>
      <c r="E23" s="28" t="s">
        <v>5953</v>
      </c>
      <c r="F23" s="28" t="s">
        <v>6008</v>
      </c>
      <c r="G23" s="28" t="s">
        <v>6008</v>
      </c>
      <c r="H23" s="42">
        <v>323.49</v>
      </c>
      <c r="I23" s="28" t="s">
        <v>5959</v>
      </c>
      <c r="J23" s="28" t="s">
        <v>1016</v>
      </c>
      <c r="K23" s="42">
        <v>323.49</v>
      </c>
    </row>
    <row r="24" spans="1:11" ht="30">
      <c r="A24" s="28" t="s">
        <v>6009</v>
      </c>
      <c r="B24" s="28">
        <v>94012150481</v>
      </c>
      <c r="C24" s="28" t="s">
        <v>5932</v>
      </c>
      <c r="D24" s="28" t="s">
        <v>6010</v>
      </c>
      <c r="E24" s="28" t="s">
        <v>2112</v>
      </c>
      <c r="F24" s="28" t="s">
        <v>6011</v>
      </c>
      <c r="G24" s="28" t="s">
        <v>6011</v>
      </c>
      <c r="H24" s="42">
        <v>111.6</v>
      </c>
      <c r="I24" s="28" t="s">
        <v>755</v>
      </c>
      <c r="J24" s="28" t="s">
        <v>6012</v>
      </c>
      <c r="K24" s="42">
        <v>111.6</v>
      </c>
    </row>
    <row r="25" spans="1:11" ht="105">
      <c r="A25" s="28" t="s">
        <v>6013</v>
      </c>
      <c r="B25" s="28">
        <v>94012150481</v>
      </c>
      <c r="C25" s="28" t="s">
        <v>5932</v>
      </c>
      <c r="D25" s="28" t="s">
        <v>6014</v>
      </c>
      <c r="E25" s="28" t="s">
        <v>2123</v>
      </c>
      <c r="F25" s="28" t="s">
        <v>6015</v>
      </c>
      <c r="G25" s="28" t="s">
        <v>5934</v>
      </c>
      <c r="H25" s="42">
        <v>1405.7</v>
      </c>
      <c r="I25" s="28" t="s">
        <v>755</v>
      </c>
      <c r="J25" s="28" t="s">
        <v>6012</v>
      </c>
      <c r="K25" s="42">
        <v>1405.7</v>
      </c>
    </row>
    <row r="26" spans="1:11" ht="45">
      <c r="A26" s="28" t="s">
        <v>6016</v>
      </c>
      <c r="B26" s="28">
        <v>94012150481</v>
      </c>
      <c r="C26" s="28" t="s">
        <v>5932</v>
      </c>
      <c r="D26" s="28" t="s">
        <v>6017</v>
      </c>
      <c r="E26" s="28" t="s">
        <v>5953</v>
      </c>
      <c r="F26" s="28" t="s">
        <v>6018</v>
      </c>
      <c r="G26" s="28" t="s">
        <v>6018</v>
      </c>
      <c r="H26" s="42"/>
      <c r="I26" s="28" t="s">
        <v>755</v>
      </c>
      <c r="J26" s="28" t="s">
        <v>6012</v>
      </c>
      <c r="K26" s="42"/>
    </row>
    <row r="27" spans="1:11" ht="45">
      <c r="A27" s="28" t="s">
        <v>6019</v>
      </c>
      <c r="B27" s="28">
        <v>94012150481</v>
      </c>
      <c r="C27" s="28" t="s">
        <v>5932</v>
      </c>
      <c r="D27" s="28" t="s">
        <v>6020</v>
      </c>
      <c r="E27" s="28" t="s">
        <v>5953</v>
      </c>
      <c r="F27" s="28" t="s">
        <v>6021</v>
      </c>
      <c r="G27" s="28" t="s">
        <v>6021</v>
      </c>
      <c r="H27" s="42">
        <v>565</v>
      </c>
      <c r="I27" s="28" t="s">
        <v>755</v>
      </c>
      <c r="J27" s="28" t="s">
        <v>6012</v>
      </c>
      <c r="K27" s="42">
        <v>565</v>
      </c>
    </row>
    <row r="28" spans="1:11" ht="45">
      <c r="A28" s="28" t="s">
        <v>6022</v>
      </c>
      <c r="B28" s="28">
        <v>94012150481</v>
      </c>
      <c r="C28" s="28" t="s">
        <v>5932</v>
      </c>
      <c r="D28" s="28" t="s">
        <v>6023</v>
      </c>
      <c r="E28" s="28" t="s">
        <v>5953</v>
      </c>
      <c r="F28" s="28" t="s">
        <v>5934</v>
      </c>
      <c r="G28" s="28" t="s">
        <v>5934</v>
      </c>
      <c r="H28" s="42">
        <v>120</v>
      </c>
      <c r="I28" s="28" t="s">
        <v>755</v>
      </c>
      <c r="J28" s="28" t="s">
        <v>6012</v>
      </c>
      <c r="K28" s="42">
        <v>120</v>
      </c>
    </row>
    <row r="29" spans="1:11" ht="60">
      <c r="A29" s="28" t="s">
        <v>6024</v>
      </c>
      <c r="B29" s="28">
        <v>94012150481</v>
      </c>
      <c r="C29" s="28" t="s">
        <v>5932</v>
      </c>
      <c r="D29" s="28" t="s">
        <v>6025</v>
      </c>
      <c r="E29" s="28" t="s">
        <v>2112</v>
      </c>
      <c r="F29" s="28" t="s">
        <v>5976</v>
      </c>
      <c r="G29" s="28" t="s">
        <v>5976</v>
      </c>
      <c r="H29" s="42">
        <v>1500</v>
      </c>
      <c r="I29" s="28" t="s">
        <v>755</v>
      </c>
      <c r="J29" s="28" t="s">
        <v>6012</v>
      </c>
      <c r="K29" s="42">
        <v>1500</v>
      </c>
    </row>
    <row r="30" spans="1:11" ht="45">
      <c r="A30" s="28" t="s">
        <v>6026</v>
      </c>
      <c r="B30" s="28">
        <v>94012150481</v>
      </c>
      <c r="C30" s="28" t="s">
        <v>5932</v>
      </c>
      <c r="D30" s="28" t="s">
        <v>6027</v>
      </c>
      <c r="E30" s="28" t="s">
        <v>2123</v>
      </c>
      <c r="F30" s="28" t="s">
        <v>6028</v>
      </c>
      <c r="G30" s="28" t="s">
        <v>6029</v>
      </c>
      <c r="H30" s="42">
        <v>6620</v>
      </c>
      <c r="I30" s="28" t="s">
        <v>903</v>
      </c>
      <c r="J30" s="28" t="s">
        <v>6030</v>
      </c>
      <c r="K30" s="42">
        <v>6620</v>
      </c>
    </row>
    <row r="31" spans="1:11" ht="30">
      <c r="A31" s="28" t="s">
        <v>6031</v>
      </c>
      <c r="B31" s="28">
        <v>94012150481</v>
      </c>
      <c r="C31" s="28" t="s">
        <v>5932</v>
      </c>
      <c r="D31" s="28" t="s">
        <v>6032</v>
      </c>
      <c r="E31" s="28" t="s">
        <v>5953</v>
      </c>
      <c r="F31" s="28" t="s">
        <v>6033</v>
      </c>
      <c r="G31" s="28" t="s">
        <v>6033</v>
      </c>
      <c r="H31" s="42">
        <v>110.69</v>
      </c>
      <c r="I31" s="28" t="s">
        <v>735</v>
      </c>
      <c r="J31" s="28" t="s">
        <v>820</v>
      </c>
      <c r="K31" s="42">
        <v>110.69</v>
      </c>
    </row>
    <row r="32" spans="1:11" ht="30">
      <c r="A32" s="28" t="s">
        <v>6034</v>
      </c>
      <c r="B32" s="28">
        <v>94012150481</v>
      </c>
      <c r="C32" s="28" t="s">
        <v>5932</v>
      </c>
      <c r="D32" s="28" t="s">
        <v>6035</v>
      </c>
      <c r="E32" s="28" t="s">
        <v>5953</v>
      </c>
      <c r="F32" s="28" t="s">
        <v>6036</v>
      </c>
      <c r="G32" s="28" t="s">
        <v>6036</v>
      </c>
      <c r="H32" s="42">
        <v>12411.52</v>
      </c>
      <c r="I32" s="28" t="s">
        <v>6037</v>
      </c>
      <c r="J32" s="28" t="s">
        <v>6038</v>
      </c>
      <c r="K32" s="42">
        <v>12411.52</v>
      </c>
    </row>
    <row r="33" spans="1:11" ht="30">
      <c r="A33" s="28" t="s">
        <v>6039</v>
      </c>
      <c r="B33" s="28">
        <v>94012150481</v>
      </c>
      <c r="C33" s="28" t="s">
        <v>5932</v>
      </c>
      <c r="D33" s="28" t="s">
        <v>6040</v>
      </c>
      <c r="E33" s="28" t="s">
        <v>5953</v>
      </c>
      <c r="F33" s="28" t="s">
        <v>6041</v>
      </c>
      <c r="G33" s="28" t="s">
        <v>6041</v>
      </c>
      <c r="H33" s="42">
        <v>6205.76</v>
      </c>
      <c r="I33" s="28" t="s">
        <v>6037</v>
      </c>
      <c r="J33" s="28" t="s">
        <v>6038</v>
      </c>
      <c r="K33" s="42">
        <v>6205.76</v>
      </c>
    </row>
    <row r="34" spans="1:11" ht="30">
      <c r="A34" s="28" t="s">
        <v>6042</v>
      </c>
      <c r="B34" s="28">
        <v>94012150481</v>
      </c>
      <c r="C34" s="28" t="s">
        <v>5932</v>
      </c>
      <c r="D34" s="28" t="s">
        <v>6043</v>
      </c>
      <c r="E34" s="28" t="s">
        <v>5953</v>
      </c>
      <c r="F34" s="28" t="s">
        <v>6044</v>
      </c>
      <c r="G34" s="28" t="s">
        <v>6044</v>
      </c>
      <c r="H34" s="42">
        <v>12441.52</v>
      </c>
      <c r="I34" s="28" t="s">
        <v>6037</v>
      </c>
      <c r="J34" s="28" t="s">
        <v>6038</v>
      </c>
      <c r="K34" s="42">
        <v>12441.52</v>
      </c>
    </row>
    <row r="35" spans="1:11" ht="30">
      <c r="A35" s="28" t="s">
        <v>6045</v>
      </c>
      <c r="B35" s="28">
        <v>94012150481</v>
      </c>
      <c r="C35" s="28" t="s">
        <v>5932</v>
      </c>
      <c r="D35" s="28" t="s">
        <v>6046</v>
      </c>
      <c r="E35" s="28" t="s">
        <v>5953</v>
      </c>
      <c r="F35" s="28" t="s">
        <v>6047</v>
      </c>
      <c r="G35" s="28" t="s">
        <v>6047</v>
      </c>
      <c r="H35" s="42">
        <v>7757.2</v>
      </c>
      <c r="I35" s="28" t="s">
        <v>6037</v>
      </c>
      <c r="J35" s="28" t="s">
        <v>6038</v>
      </c>
      <c r="K35" s="42">
        <v>7757.2</v>
      </c>
    </row>
    <row r="36" spans="1:11" ht="30">
      <c r="A36" s="28" t="s">
        <v>6048</v>
      </c>
      <c r="B36" s="28">
        <v>94012150481</v>
      </c>
      <c r="C36" s="28" t="s">
        <v>5932</v>
      </c>
      <c r="D36" s="28" t="s">
        <v>6049</v>
      </c>
      <c r="E36" s="28" t="s">
        <v>5953</v>
      </c>
      <c r="F36" s="28" t="s">
        <v>6050</v>
      </c>
      <c r="G36" s="28" t="s">
        <v>6050</v>
      </c>
      <c r="H36" s="42">
        <v>12411.52</v>
      </c>
      <c r="I36" s="28" t="s">
        <v>6037</v>
      </c>
      <c r="J36" s="28" t="s">
        <v>6038</v>
      </c>
      <c r="K36" s="42">
        <v>12411.52</v>
      </c>
    </row>
    <row r="37" spans="1:11" ht="45">
      <c r="A37" s="28" t="s">
        <v>6051</v>
      </c>
      <c r="B37" s="28">
        <v>94012150481</v>
      </c>
      <c r="C37" s="28" t="s">
        <v>5932</v>
      </c>
      <c r="D37" s="28" t="s">
        <v>6052</v>
      </c>
      <c r="E37" s="28" t="s">
        <v>2112</v>
      </c>
      <c r="F37" s="28" t="s">
        <v>3180</v>
      </c>
      <c r="G37" s="28" t="s">
        <v>3180</v>
      </c>
      <c r="H37" s="42">
        <v>2500</v>
      </c>
      <c r="I37" s="28" t="s">
        <v>6053</v>
      </c>
      <c r="J37" s="28" t="s">
        <v>6054</v>
      </c>
      <c r="K37" s="42">
        <v>2500</v>
      </c>
    </row>
    <row r="38" spans="1:11" ht="30">
      <c r="A38" s="28" t="s">
        <v>6055</v>
      </c>
      <c r="B38" s="28">
        <v>94012150481</v>
      </c>
      <c r="C38" s="28" t="s">
        <v>5932</v>
      </c>
      <c r="D38" s="28" t="s">
        <v>6056</v>
      </c>
      <c r="E38" s="28" t="s">
        <v>5953</v>
      </c>
      <c r="F38" s="28" t="s">
        <v>6057</v>
      </c>
      <c r="G38" s="28" t="s">
        <v>6057</v>
      </c>
      <c r="H38" s="42">
        <v>556.59</v>
      </c>
      <c r="I38" s="28" t="s">
        <v>6058</v>
      </c>
      <c r="J38" s="28" t="s">
        <v>6059</v>
      </c>
      <c r="K38" s="42">
        <v>556.59</v>
      </c>
    </row>
    <row r="39" spans="1:11" ht="45">
      <c r="A39" s="28" t="s">
        <v>6060</v>
      </c>
      <c r="B39" s="28">
        <v>94012150481</v>
      </c>
      <c r="C39" s="28" t="s">
        <v>5932</v>
      </c>
      <c r="D39" s="28" t="s">
        <v>6061</v>
      </c>
      <c r="E39" s="28" t="s">
        <v>2112</v>
      </c>
      <c r="F39" s="28" t="s">
        <v>2707</v>
      </c>
      <c r="G39" s="28" t="s">
        <v>2707</v>
      </c>
      <c r="H39" s="42">
        <v>1650</v>
      </c>
      <c r="I39" s="28" t="s">
        <v>6062</v>
      </c>
      <c r="J39" s="28" t="s">
        <v>6063</v>
      </c>
      <c r="K39" s="42">
        <v>1650</v>
      </c>
    </row>
    <row r="40" spans="1:11" ht="30">
      <c r="A40" s="28" t="s">
        <v>6064</v>
      </c>
      <c r="B40" s="28">
        <v>94012150481</v>
      </c>
      <c r="C40" s="28" t="s">
        <v>5932</v>
      </c>
      <c r="D40" s="28" t="s">
        <v>6065</v>
      </c>
      <c r="E40" s="28" t="s">
        <v>5953</v>
      </c>
      <c r="F40" s="28" t="s">
        <v>6066</v>
      </c>
      <c r="G40" s="28" t="s">
        <v>6066</v>
      </c>
      <c r="H40" s="42">
        <v>143</v>
      </c>
      <c r="I40" s="28" t="s">
        <v>1016</v>
      </c>
      <c r="J40" s="28" t="s">
        <v>6067</v>
      </c>
      <c r="K40" s="42">
        <v>143</v>
      </c>
    </row>
    <row r="41" spans="1:11" ht="30">
      <c r="A41" s="28" t="s">
        <v>6068</v>
      </c>
      <c r="B41" s="28">
        <v>94012150481</v>
      </c>
      <c r="C41" s="28" t="s">
        <v>5932</v>
      </c>
      <c r="D41" s="28" t="s">
        <v>6069</v>
      </c>
      <c r="E41" s="28" t="s">
        <v>5953</v>
      </c>
      <c r="F41" s="28" t="s">
        <v>6070</v>
      </c>
      <c r="G41" s="28" t="s">
        <v>6070</v>
      </c>
      <c r="H41" s="42">
        <v>456</v>
      </c>
      <c r="I41" s="28" t="s">
        <v>6071</v>
      </c>
      <c r="J41" s="28" t="s">
        <v>6072</v>
      </c>
      <c r="K41" s="42">
        <v>456</v>
      </c>
    </row>
    <row r="42" spans="1:11" ht="90">
      <c r="A42" s="28" t="s">
        <v>6073</v>
      </c>
      <c r="B42" s="28">
        <v>94012150481</v>
      </c>
      <c r="C42" s="28" t="s">
        <v>5932</v>
      </c>
      <c r="D42" s="28" t="s">
        <v>4177</v>
      </c>
      <c r="E42" s="28" t="s">
        <v>2123</v>
      </c>
      <c r="F42" s="28" t="s">
        <v>6074</v>
      </c>
      <c r="G42" s="28" t="s">
        <v>6075</v>
      </c>
      <c r="H42" s="42">
        <v>4242.96</v>
      </c>
      <c r="I42" s="28" t="s">
        <v>6071</v>
      </c>
      <c r="J42" s="28" t="s">
        <v>6072</v>
      </c>
      <c r="K42" s="42">
        <v>4242.96</v>
      </c>
    </row>
    <row r="43" spans="1:11" ht="45">
      <c r="A43" s="28" t="s">
        <v>6076</v>
      </c>
      <c r="B43" s="28">
        <v>94012150481</v>
      </c>
      <c r="C43" s="28" t="s">
        <v>5932</v>
      </c>
      <c r="D43" s="28" t="s">
        <v>6077</v>
      </c>
      <c r="E43" s="28" t="s">
        <v>5953</v>
      </c>
      <c r="F43" s="28" t="s">
        <v>6078</v>
      </c>
      <c r="G43" s="28" t="s">
        <v>6078</v>
      </c>
      <c r="H43" s="42">
        <v>320</v>
      </c>
      <c r="I43" s="28" t="s">
        <v>6030</v>
      </c>
      <c r="J43" s="28" t="s">
        <v>6079</v>
      </c>
      <c r="K43" s="42">
        <v>320</v>
      </c>
    </row>
    <row r="44" spans="1:11" ht="150">
      <c r="A44" s="28" t="s">
        <v>6080</v>
      </c>
      <c r="B44" s="28">
        <v>94012150481</v>
      </c>
      <c r="C44" s="28" t="s">
        <v>5932</v>
      </c>
      <c r="D44" s="28" t="s">
        <v>6081</v>
      </c>
      <c r="E44" s="28" t="s">
        <v>2123</v>
      </c>
      <c r="F44" s="28" t="s">
        <v>6082</v>
      </c>
      <c r="G44" s="28" t="s">
        <v>2941</v>
      </c>
      <c r="H44" s="42">
        <v>6500</v>
      </c>
      <c r="I44" s="28" t="s">
        <v>6083</v>
      </c>
      <c r="J44" s="28" t="s">
        <v>6084</v>
      </c>
      <c r="K44" s="42">
        <v>6500</v>
      </c>
    </row>
    <row r="45" spans="1:11" ht="60">
      <c r="A45" s="28" t="s">
        <v>6085</v>
      </c>
      <c r="B45" s="28">
        <v>94012150481</v>
      </c>
      <c r="C45" s="28" t="s">
        <v>5932</v>
      </c>
      <c r="D45" s="28" t="s">
        <v>6086</v>
      </c>
      <c r="E45" s="28" t="s">
        <v>5953</v>
      </c>
      <c r="F45" s="28" t="s">
        <v>6087</v>
      </c>
      <c r="G45" s="28" t="s">
        <v>6087</v>
      </c>
      <c r="H45" s="42">
        <v>7616.16</v>
      </c>
      <c r="I45" s="28" t="s">
        <v>917</v>
      </c>
      <c r="J45" s="28" t="s">
        <v>6088</v>
      </c>
      <c r="K45" s="42">
        <v>7616.16</v>
      </c>
    </row>
    <row r="46" spans="1:11" ht="60">
      <c r="A46" s="28" t="s">
        <v>6089</v>
      </c>
      <c r="B46" s="28">
        <v>94012150481</v>
      </c>
      <c r="C46" s="28" t="s">
        <v>5932</v>
      </c>
      <c r="D46" s="28" t="s">
        <v>6086</v>
      </c>
      <c r="E46" s="28" t="s">
        <v>5953</v>
      </c>
      <c r="F46" s="28" t="s">
        <v>6090</v>
      </c>
      <c r="G46" s="28" t="s">
        <v>6090</v>
      </c>
      <c r="H46" s="42">
        <v>9255.75</v>
      </c>
      <c r="I46" s="28" t="s">
        <v>917</v>
      </c>
      <c r="J46" s="28" t="s">
        <v>6088</v>
      </c>
      <c r="K46" s="42">
        <v>9255.75</v>
      </c>
    </row>
    <row r="47" spans="1:11" ht="120">
      <c r="A47" s="28" t="s">
        <v>6091</v>
      </c>
      <c r="B47" s="28">
        <v>94012150481</v>
      </c>
      <c r="C47" s="28" t="s">
        <v>5932</v>
      </c>
      <c r="D47" s="28" t="s">
        <v>6092</v>
      </c>
      <c r="E47" s="28" t="s">
        <v>2123</v>
      </c>
      <c r="F47" s="28" t="s">
        <v>6093</v>
      </c>
      <c r="G47" s="28" t="s">
        <v>6094</v>
      </c>
      <c r="H47" s="42">
        <v>18173.5</v>
      </c>
      <c r="I47" s="28" t="s">
        <v>6095</v>
      </c>
      <c r="J47" s="28" t="s">
        <v>6096</v>
      </c>
      <c r="K47" s="42">
        <v>18173.5</v>
      </c>
    </row>
    <row r="48" spans="1:11" ht="30">
      <c r="A48" s="28" t="s">
        <v>6097</v>
      </c>
      <c r="B48" s="28">
        <v>94012150481</v>
      </c>
      <c r="C48" s="28" t="s">
        <v>5932</v>
      </c>
      <c r="D48" s="28" t="s">
        <v>6098</v>
      </c>
      <c r="E48" s="28" t="s">
        <v>2112</v>
      </c>
      <c r="F48" s="28" t="s">
        <v>6099</v>
      </c>
      <c r="G48" s="28" t="s">
        <v>6099</v>
      </c>
      <c r="H48" s="42">
        <v>400.84</v>
      </c>
      <c r="I48" s="28" t="s">
        <v>6100</v>
      </c>
      <c r="J48" s="28" t="s">
        <v>991</v>
      </c>
      <c r="K48" s="42">
        <v>400.84</v>
      </c>
    </row>
    <row r="49" spans="1:11" ht="30">
      <c r="A49" s="28" t="s">
        <v>6101</v>
      </c>
      <c r="B49" s="28">
        <v>94012150481</v>
      </c>
      <c r="C49" s="28" t="s">
        <v>5932</v>
      </c>
      <c r="D49" s="28" t="s">
        <v>6102</v>
      </c>
      <c r="E49" s="28" t="s">
        <v>5953</v>
      </c>
      <c r="F49" s="28" t="s">
        <v>6103</v>
      </c>
      <c r="G49" s="28" t="s">
        <v>6103</v>
      </c>
      <c r="H49" s="42">
        <v>350.8</v>
      </c>
      <c r="I49" s="28" t="s">
        <v>950</v>
      </c>
      <c r="J49" s="28" t="s">
        <v>6104</v>
      </c>
      <c r="K49" s="42">
        <v>350.8</v>
      </c>
    </row>
    <row r="50" spans="1:11" ht="30">
      <c r="A50" s="28" t="s">
        <v>6105</v>
      </c>
      <c r="B50" s="28">
        <v>94012150481</v>
      </c>
      <c r="C50" s="28" t="s">
        <v>5932</v>
      </c>
      <c r="D50" s="28" t="s">
        <v>6106</v>
      </c>
      <c r="E50" s="28" t="s">
        <v>2112</v>
      </c>
      <c r="F50" s="28" t="s">
        <v>6107</v>
      </c>
      <c r="G50" s="28" t="s">
        <v>6107</v>
      </c>
      <c r="H50" s="42">
        <v>1537.7</v>
      </c>
      <c r="I50" s="28" t="s">
        <v>950</v>
      </c>
      <c r="J50" s="28" t="s">
        <v>6104</v>
      </c>
      <c r="K50" s="42">
        <v>1537.7</v>
      </c>
    </row>
    <row r="51" spans="1:11" ht="45">
      <c r="A51" s="28" t="s">
        <v>6108</v>
      </c>
      <c r="B51" s="28">
        <v>94012150481</v>
      </c>
      <c r="C51" s="28" t="s">
        <v>5932</v>
      </c>
      <c r="D51" s="28" t="s">
        <v>6109</v>
      </c>
      <c r="E51" s="28" t="s">
        <v>2112</v>
      </c>
      <c r="F51" s="28" t="s">
        <v>6110</v>
      </c>
      <c r="G51" s="28" t="s">
        <v>6110</v>
      </c>
      <c r="H51" s="42">
        <v>660.22</v>
      </c>
      <c r="I51" s="28" t="s">
        <v>6072</v>
      </c>
      <c r="J51" s="28" t="s">
        <v>6111</v>
      </c>
      <c r="K51" s="42">
        <v>660.22</v>
      </c>
    </row>
    <row r="52" spans="1:11" ht="45">
      <c r="A52" s="28" t="s">
        <v>6112</v>
      </c>
      <c r="B52" s="28">
        <v>94012150481</v>
      </c>
      <c r="C52" s="28" t="s">
        <v>5932</v>
      </c>
      <c r="D52" s="28" t="s">
        <v>6113</v>
      </c>
      <c r="E52" s="28" t="s">
        <v>2112</v>
      </c>
      <c r="F52" s="28" t="s">
        <v>5939</v>
      </c>
      <c r="G52" s="28" t="s">
        <v>5939</v>
      </c>
      <c r="H52" s="42">
        <v>18905</v>
      </c>
      <c r="I52" s="28" t="s">
        <v>1002</v>
      </c>
      <c r="J52" s="28" t="s">
        <v>6114</v>
      </c>
      <c r="K52" s="42">
        <v>18905</v>
      </c>
    </row>
    <row r="53" spans="1:11" ht="30">
      <c r="A53" s="28"/>
      <c r="B53" s="28">
        <v>94012150481</v>
      </c>
      <c r="C53" s="28" t="s">
        <v>5932</v>
      </c>
      <c r="D53" s="28" t="s">
        <v>6115</v>
      </c>
      <c r="E53" s="28" t="s">
        <v>2112</v>
      </c>
      <c r="F53" s="28" t="s">
        <v>6116</v>
      </c>
      <c r="G53" s="28" t="s">
        <v>6116</v>
      </c>
      <c r="H53" s="42">
        <v>1800</v>
      </c>
      <c r="I53" s="28" t="s">
        <v>1002</v>
      </c>
      <c r="J53" s="28" t="s">
        <v>6114</v>
      </c>
      <c r="K53" s="42">
        <v>1800</v>
      </c>
    </row>
    <row r="54" spans="1:11" ht="30">
      <c r="A54" s="28"/>
      <c r="B54" s="28">
        <v>94012150481</v>
      </c>
      <c r="C54" s="28" t="s">
        <v>5932</v>
      </c>
      <c r="D54" s="28" t="s">
        <v>6117</v>
      </c>
      <c r="E54" s="28" t="s">
        <v>5953</v>
      </c>
      <c r="F54" s="28" t="s">
        <v>6118</v>
      </c>
      <c r="G54" s="28" t="s">
        <v>6118</v>
      </c>
      <c r="H54" s="42">
        <v>739.51</v>
      </c>
      <c r="I54" s="28" t="s">
        <v>995</v>
      </c>
      <c r="J54" s="28" t="s">
        <v>6119</v>
      </c>
      <c r="K54" s="42">
        <v>739.51</v>
      </c>
    </row>
    <row r="55" spans="1:11" ht="30">
      <c r="A55" s="28"/>
      <c r="B55" s="28">
        <v>94012150481</v>
      </c>
      <c r="C55" s="28" t="s">
        <v>5932</v>
      </c>
      <c r="D55" s="28" t="s">
        <v>6115</v>
      </c>
      <c r="E55" s="28" t="s">
        <v>2112</v>
      </c>
      <c r="F55" s="28" t="s">
        <v>6120</v>
      </c>
      <c r="G55" s="28" t="s">
        <v>6120</v>
      </c>
      <c r="H55" s="42">
        <v>3800</v>
      </c>
      <c r="I55" s="28" t="s">
        <v>6121</v>
      </c>
      <c r="J55" s="28" t="s">
        <v>961</v>
      </c>
      <c r="K55" s="42">
        <v>3800</v>
      </c>
    </row>
    <row r="56" spans="1:11" ht="30">
      <c r="A56" s="28" t="s">
        <v>6122</v>
      </c>
      <c r="B56" s="28">
        <v>94012150481</v>
      </c>
      <c r="C56" s="28" t="s">
        <v>5932</v>
      </c>
      <c r="D56" s="28" t="s">
        <v>6123</v>
      </c>
      <c r="E56" s="28" t="s">
        <v>2112</v>
      </c>
      <c r="F56" s="28" t="s">
        <v>6124</v>
      </c>
      <c r="G56" s="28" t="s">
        <v>6124</v>
      </c>
      <c r="H56" s="42">
        <v>2010</v>
      </c>
      <c r="I56" s="28" t="s">
        <v>6125</v>
      </c>
      <c r="J56" s="28" t="s">
        <v>6126</v>
      </c>
      <c r="K56" s="42">
        <v>2010</v>
      </c>
    </row>
    <row r="57" spans="1:11" ht="30">
      <c r="A57" s="28" t="s">
        <v>6127</v>
      </c>
      <c r="B57" s="28">
        <v>94012150481</v>
      </c>
      <c r="C57" s="28" t="s">
        <v>5932</v>
      </c>
      <c r="D57" s="28" t="s">
        <v>6128</v>
      </c>
      <c r="E57" s="28" t="s">
        <v>6129</v>
      </c>
      <c r="F57" s="28" t="s">
        <v>1117</v>
      </c>
      <c r="G57" s="28" t="s">
        <v>1117</v>
      </c>
      <c r="H57" s="42">
        <v>2400</v>
      </c>
      <c r="I57" s="28" t="s">
        <v>6130</v>
      </c>
      <c r="J57" s="28" t="s">
        <v>6130</v>
      </c>
      <c r="K57" s="42">
        <v>2400</v>
      </c>
    </row>
    <row r="58" spans="1:11" ht="75">
      <c r="A58" s="28" t="s">
        <v>6131</v>
      </c>
      <c r="B58" s="28">
        <v>94012150481</v>
      </c>
      <c r="C58" s="28" t="s">
        <v>5932</v>
      </c>
      <c r="D58" s="28" t="s">
        <v>6132</v>
      </c>
      <c r="E58" s="28" t="s">
        <v>2123</v>
      </c>
      <c r="F58" s="28" t="s">
        <v>6133</v>
      </c>
      <c r="G58" s="28" t="s">
        <v>5650</v>
      </c>
      <c r="H58" s="42">
        <v>14880</v>
      </c>
      <c r="I58" s="28" t="s">
        <v>6130</v>
      </c>
      <c r="J58" s="28" t="s">
        <v>6130</v>
      </c>
      <c r="K58" s="42">
        <v>14880</v>
      </c>
    </row>
    <row r="59" spans="1:11" ht="75">
      <c r="A59" s="28" t="s">
        <v>6134</v>
      </c>
      <c r="B59" s="28">
        <v>94012150481</v>
      </c>
      <c r="C59" s="28" t="s">
        <v>5932</v>
      </c>
      <c r="D59" s="28" t="s">
        <v>6135</v>
      </c>
      <c r="E59" s="28" t="s">
        <v>2123</v>
      </c>
      <c r="F59" s="28" t="s">
        <v>6136</v>
      </c>
      <c r="G59" s="28" t="s">
        <v>6137</v>
      </c>
      <c r="H59" s="42">
        <v>7263.2</v>
      </c>
      <c r="I59" s="28" t="s">
        <v>6138</v>
      </c>
      <c r="J59" s="28" t="s">
        <v>1022</v>
      </c>
      <c r="K59" s="42">
        <v>7263.2</v>
      </c>
    </row>
    <row r="60" spans="1:11" ht="30">
      <c r="A60" s="28" t="s">
        <v>6139</v>
      </c>
      <c r="B60" s="28">
        <v>94012150481</v>
      </c>
      <c r="C60" s="28" t="s">
        <v>5932</v>
      </c>
      <c r="D60" s="28" t="s">
        <v>6140</v>
      </c>
      <c r="E60" s="28" t="s">
        <v>2112</v>
      </c>
      <c r="F60" s="28" t="s">
        <v>6141</v>
      </c>
      <c r="G60" s="28" t="s">
        <v>6141</v>
      </c>
      <c r="H60" s="42">
        <v>256</v>
      </c>
      <c r="I60" s="28" t="s">
        <v>6138</v>
      </c>
      <c r="J60" s="28" t="s">
        <v>6142</v>
      </c>
      <c r="K60" s="42">
        <v>256</v>
      </c>
    </row>
    <row r="61" spans="1:11" ht="30">
      <c r="A61" s="28" t="s">
        <v>6143</v>
      </c>
      <c r="B61" s="28">
        <v>94012150481</v>
      </c>
      <c r="C61" s="28" t="s">
        <v>5932</v>
      </c>
      <c r="D61" s="28" t="s">
        <v>6144</v>
      </c>
      <c r="E61" s="28" t="s">
        <v>2112</v>
      </c>
      <c r="F61" s="28" t="s">
        <v>6145</v>
      </c>
      <c r="G61" s="28" t="s">
        <v>6145</v>
      </c>
      <c r="H61" s="42">
        <v>261</v>
      </c>
      <c r="I61" s="28" t="s">
        <v>6114</v>
      </c>
      <c r="J61" s="28" t="s">
        <v>6146</v>
      </c>
      <c r="K61" s="42">
        <v>261</v>
      </c>
    </row>
    <row r="62" spans="1:11" ht="30">
      <c r="A62" s="28" t="s">
        <v>6147</v>
      </c>
      <c r="B62" s="28">
        <v>94012150481</v>
      </c>
      <c r="C62" s="28" t="s">
        <v>5932</v>
      </c>
      <c r="D62" s="28" t="s">
        <v>6148</v>
      </c>
      <c r="E62" s="28" t="s">
        <v>2112</v>
      </c>
      <c r="F62" s="28" t="s">
        <v>6149</v>
      </c>
      <c r="G62" s="28" t="s">
        <v>6149</v>
      </c>
      <c r="H62" s="42">
        <v>3089.45</v>
      </c>
      <c r="I62" s="28" t="s">
        <v>6150</v>
      </c>
      <c r="J62" s="28" t="s">
        <v>1069</v>
      </c>
      <c r="K62" s="42">
        <v>3089.45</v>
      </c>
    </row>
    <row r="63" spans="1:11" ht="45">
      <c r="A63" s="28" t="s">
        <v>6151</v>
      </c>
      <c r="B63" s="28">
        <v>94012150481</v>
      </c>
      <c r="C63" s="28" t="s">
        <v>5932</v>
      </c>
      <c r="D63" s="28" t="s">
        <v>6152</v>
      </c>
      <c r="E63" s="28" t="s">
        <v>5953</v>
      </c>
      <c r="F63" s="28" t="s">
        <v>6153</v>
      </c>
      <c r="G63" s="28" t="s">
        <v>6153</v>
      </c>
      <c r="H63" s="42">
        <v>395.5</v>
      </c>
      <c r="I63" s="28" t="s">
        <v>6154</v>
      </c>
      <c r="J63" s="28" t="s">
        <v>6155</v>
      </c>
      <c r="K63" s="42">
        <v>395.5</v>
      </c>
    </row>
    <row r="64" spans="1:11" ht="30">
      <c r="A64" s="28" t="s">
        <v>6156</v>
      </c>
      <c r="B64" s="28">
        <v>94012150481</v>
      </c>
      <c r="C64" s="28" t="s">
        <v>5932</v>
      </c>
      <c r="D64" s="28" t="s">
        <v>6157</v>
      </c>
      <c r="E64" s="28" t="s">
        <v>2112</v>
      </c>
      <c r="F64" s="28" t="s">
        <v>2432</v>
      </c>
      <c r="G64" s="28" t="s">
        <v>2432</v>
      </c>
      <c r="H64" s="42">
        <v>12600</v>
      </c>
      <c r="I64" s="28" t="s">
        <v>6154</v>
      </c>
      <c r="J64" s="28" t="s">
        <v>6155</v>
      </c>
      <c r="K64" s="42">
        <v>12600</v>
      </c>
    </row>
    <row r="65" spans="1:11" ht="30">
      <c r="A65" s="28" t="s">
        <v>6158</v>
      </c>
      <c r="B65" s="28">
        <v>94012150481</v>
      </c>
      <c r="C65" s="28" t="s">
        <v>5932</v>
      </c>
      <c r="D65" s="28" t="s">
        <v>6159</v>
      </c>
      <c r="E65" s="28" t="s">
        <v>5953</v>
      </c>
      <c r="F65" s="28" t="s">
        <v>6160</v>
      </c>
      <c r="G65" s="28" t="s">
        <v>6160</v>
      </c>
      <c r="H65" s="42">
        <v>140</v>
      </c>
      <c r="I65" s="28" t="s">
        <v>1006</v>
      </c>
      <c r="J65" s="28" t="s">
        <v>6161</v>
      </c>
      <c r="K65" s="42">
        <v>140</v>
      </c>
    </row>
    <row r="66" spans="1:11" ht="45">
      <c r="A66" s="28" t="s">
        <v>6162</v>
      </c>
      <c r="B66" s="28">
        <v>94012150481</v>
      </c>
      <c r="C66" s="28" t="s">
        <v>5932</v>
      </c>
      <c r="D66" s="28" t="s">
        <v>6163</v>
      </c>
      <c r="E66" s="28" t="s">
        <v>5953</v>
      </c>
      <c r="F66" s="28" t="s">
        <v>2707</v>
      </c>
      <c r="G66" s="28" t="s">
        <v>2707</v>
      </c>
      <c r="H66" s="42">
        <v>358.35</v>
      </c>
      <c r="I66" s="28" t="s">
        <v>6164</v>
      </c>
      <c r="J66" s="28" t="s">
        <v>6165</v>
      </c>
      <c r="K66" s="42">
        <v>358.35</v>
      </c>
    </row>
    <row r="67" spans="1:11" ht="30">
      <c r="A67" s="28" t="s">
        <v>6166</v>
      </c>
      <c r="B67" s="28">
        <v>94012150481</v>
      </c>
      <c r="C67" s="28" t="s">
        <v>5932</v>
      </c>
      <c r="D67" s="28" t="s">
        <v>6167</v>
      </c>
      <c r="E67" s="28" t="s">
        <v>5953</v>
      </c>
      <c r="F67" s="28" t="s">
        <v>6168</v>
      </c>
      <c r="G67" s="28" t="s">
        <v>6168</v>
      </c>
      <c r="H67" s="42">
        <v>243.44</v>
      </c>
      <c r="I67" s="28" t="s">
        <v>6164</v>
      </c>
      <c r="J67" s="28" t="s">
        <v>6165</v>
      </c>
      <c r="K67" s="42">
        <v>243.44</v>
      </c>
    </row>
    <row r="68" spans="1:11" ht="30">
      <c r="A68" s="28" t="s">
        <v>6169</v>
      </c>
      <c r="B68" s="28">
        <v>94012150481</v>
      </c>
      <c r="C68" s="28" t="s">
        <v>5932</v>
      </c>
      <c r="D68" s="28" t="s">
        <v>6170</v>
      </c>
      <c r="E68" s="28" t="s">
        <v>5953</v>
      </c>
      <c r="F68" s="28" t="s">
        <v>6171</v>
      </c>
      <c r="G68" s="28" t="s">
        <v>6171</v>
      </c>
      <c r="H68" s="42">
        <v>330</v>
      </c>
      <c r="I68" s="28" t="s">
        <v>6164</v>
      </c>
      <c r="J68" s="28" t="s">
        <v>6165</v>
      </c>
      <c r="K68" s="42">
        <v>330</v>
      </c>
    </row>
    <row r="69" spans="1:11" ht="30">
      <c r="A69" s="28" t="s">
        <v>6172</v>
      </c>
      <c r="B69" s="28">
        <v>94012150481</v>
      </c>
      <c r="C69" s="28" t="s">
        <v>5932</v>
      </c>
      <c r="D69" s="28" t="s">
        <v>6173</v>
      </c>
      <c r="E69" s="28" t="s">
        <v>5953</v>
      </c>
      <c r="F69" s="28" t="s">
        <v>6174</v>
      </c>
      <c r="G69" s="28" t="s">
        <v>6174</v>
      </c>
      <c r="H69" s="42">
        <v>4500</v>
      </c>
      <c r="I69" s="28" t="s">
        <v>6164</v>
      </c>
      <c r="J69" s="28" t="s">
        <v>6165</v>
      </c>
      <c r="K69" s="42">
        <v>4500</v>
      </c>
    </row>
    <row r="70" spans="1:11" ht="30">
      <c r="A70" s="28" t="s">
        <v>6175</v>
      </c>
      <c r="B70" s="28">
        <v>94012150481</v>
      </c>
      <c r="C70" s="28" t="s">
        <v>5932</v>
      </c>
      <c r="D70" s="28" t="s">
        <v>6176</v>
      </c>
      <c r="E70" s="28" t="s">
        <v>2112</v>
      </c>
      <c r="F70" s="28" t="s">
        <v>6120</v>
      </c>
      <c r="G70" s="28" t="s">
        <v>6120</v>
      </c>
      <c r="H70" s="42">
        <v>1045</v>
      </c>
      <c r="I70" s="28" t="s">
        <v>1022</v>
      </c>
      <c r="J70" s="28" t="s">
        <v>6177</v>
      </c>
      <c r="K70" s="42">
        <v>1045</v>
      </c>
    </row>
    <row r="71" spans="1:11" ht="30">
      <c r="A71" s="28" t="s">
        <v>6178</v>
      </c>
      <c r="B71" s="28">
        <v>94012150481</v>
      </c>
      <c r="C71" s="28" t="s">
        <v>5932</v>
      </c>
      <c r="D71" s="28" t="s">
        <v>6179</v>
      </c>
      <c r="E71" s="28" t="s">
        <v>5953</v>
      </c>
      <c r="F71" s="28" t="s">
        <v>6180</v>
      </c>
      <c r="G71" s="28" t="s">
        <v>6180</v>
      </c>
      <c r="H71" s="42">
        <v>3667.04</v>
      </c>
      <c r="I71" s="28" t="s">
        <v>6181</v>
      </c>
      <c r="J71" s="28" t="s">
        <v>1348</v>
      </c>
      <c r="K71" s="42">
        <v>3667.04</v>
      </c>
    </row>
    <row r="72" spans="1:11" ht="30">
      <c r="A72" s="28" t="s">
        <v>6182</v>
      </c>
      <c r="B72" s="28">
        <v>94012150481</v>
      </c>
      <c r="C72" s="28" t="s">
        <v>5932</v>
      </c>
      <c r="D72" s="28" t="s">
        <v>6183</v>
      </c>
      <c r="E72" s="28" t="s">
        <v>5953</v>
      </c>
      <c r="F72" s="28" t="s">
        <v>6184</v>
      </c>
      <c r="G72" s="28" t="s">
        <v>6184</v>
      </c>
      <c r="H72" s="42">
        <v>7334.08</v>
      </c>
      <c r="I72" s="28" t="s">
        <v>6181</v>
      </c>
      <c r="J72" s="28" t="s">
        <v>1348</v>
      </c>
      <c r="K72" s="42">
        <v>7334.08</v>
      </c>
    </row>
    <row r="73" spans="1:11" ht="30">
      <c r="A73" s="28" t="s">
        <v>6185</v>
      </c>
      <c r="B73" s="28">
        <v>94012150481</v>
      </c>
      <c r="C73" s="28" t="s">
        <v>5932</v>
      </c>
      <c r="D73" s="28" t="s">
        <v>6186</v>
      </c>
      <c r="E73" s="28" t="s">
        <v>5953</v>
      </c>
      <c r="F73" s="28" t="s">
        <v>6187</v>
      </c>
      <c r="G73" s="28" t="s">
        <v>6187</v>
      </c>
      <c r="H73" s="42">
        <v>768</v>
      </c>
      <c r="I73" s="28" t="s">
        <v>6126</v>
      </c>
      <c r="J73" s="28" t="s">
        <v>6188</v>
      </c>
      <c r="K73" s="42">
        <v>768</v>
      </c>
    </row>
    <row r="74" spans="1:11" ht="45">
      <c r="A74" s="28" t="s">
        <v>6189</v>
      </c>
      <c r="B74" s="28">
        <v>94012150481</v>
      </c>
      <c r="C74" s="28" t="s">
        <v>5932</v>
      </c>
      <c r="D74" s="28" t="s">
        <v>6190</v>
      </c>
      <c r="E74" s="28" t="s">
        <v>5953</v>
      </c>
      <c r="F74" s="28" t="s">
        <v>6191</v>
      </c>
      <c r="G74" s="28" t="s">
        <v>6191</v>
      </c>
      <c r="H74" s="42">
        <v>104.92</v>
      </c>
      <c r="I74" s="28" t="s">
        <v>1050</v>
      </c>
      <c r="J74" s="28" t="s">
        <v>6192</v>
      </c>
      <c r="K74" s="42">
        <v>104.92</v>
      </c>
    </row>
    <row r="75" spans="1:11" ht="45">
      <c r="A75" s="28" t="s">
        <v>6193</v>
      </c>
      <c r="B75" s="28">
        <v>94012150481</v>
      </c>
      <c r="C75" s="28" t="s">
        <v>5932</v>
      </c>
      <c r="D75" s="28" t="s">
        <v>6194</v>
      </c>
      <c r="E75" s="28" t="s">
        <v>2112</v>
      </c>
      <c r="F75" s="28" t="s">
        <v>6195</v>
      </c>
      <c r="G75" s="28" t="s">
        <v>6195</v>
      </c>
      <c r="H75" s="42">
        <v>17475.25</v>
      </c>
      <c r="I75" s="28" t="s">
        <v>6196</v>
      </c>
      <c r="J75" s="28" t="s">
        <v>1118</v>
      </c>
      <c r="K75" s="42">
        <v>17475.25</v>
      </c>
    </row>
    <row r="76" spans="1:11" ht="30">
      <c r="A76" s="28" t="s">
        <v>6197</v>
      </c>
      <c r="B76" s="28">
        <v>94012150481</v>
      </c>
      <c r="C76" s="28" t="s">
        <v>5932</v>
      </c>
      <c r="D76" s="28" t="s">
        <v>6198</v>
      </c>
      <c r="E76" s="28" t="s">
        <v>2112</v>
      </c>
      <c r="F76" s="28" t="s">
        <v>6199</v>
      </c>
      <c r="G76" s="28" t="s">
        <v>6199</v>
      </c>
      <c r="H76" s="42">
        <v>4732.5</v>
      </c>
      <c r="I76" s="28" t="s">
        <v>6200</v>
      </c>
      <c r="J76" s="28" t="s">
        <v>6200</v>
      </c>
      <c r="K76" s="42">
        <v>4732.5</v>
      </c>
    </row>
    <row r="77" spans="1:11" ht="45">
      <c r="A77" s="28" t="s">
        <v>6201</v>
      </c>
      <c r="B77" s="28">
        <v>94012150481</v>
      </c>
      <c r="C77" s="28" t="s">
        <v>5932</v>
      </c>
      <c r="D77" s="28" t="s">
        <v>6202</v>
      </c>
      <c r="E77" s="28" t="s">
        <v>2112</v>
      </c>
      <c r="F77" s="28" t="s">
        <v>6203</v>
      </c>
      <c r="G77" s="28" t="s">
        <v>6203</v>
      </c>
      <c r="H77" s="42">
        <v>4600</v>
      </c>
      <c r="I77" s="28" t="s">
        <v>6204</v>
      </c>
      <c r="J77" s="28" t="s">
        <v>6205</v>
      </c>
      <c r="K77" s="42">
        <v>4600</v>
      </c>
    </row>
    <row r="78" spans="1:11" ht="30">
      <c r="A78" s="28" t="s">
        <v>6206</v>
      </c>
      <c r="B78" s="28">
        <v>94012150481</v>
      </c>
      <c r="C78" s="28" t="s">
        <v>5932</v>
      </c>
      <c r="D78" s="28" t="s">
        <v>6207</v>
      </c>
      <c r="E78" s="28" t="s">
        <v>2112</v>
      </c>
      <c r="F78" s="28" t="s">
        <v>6208</v>
      </c>
      <c r="G78" s="28" t="s">
        <v>6208</v>
      </c>
      <c r="H78" s="42">
        <v>3907.13</v>
      </c>
      <c r="I78" s="28" t="s">
        <v>6204</v>
      </c>
      <c r="J78" s="28" t="s">
        <v>6205</v>
      </c>
      <c r="K78" s="42">
        <v>3907.13</v>
      </c>
    </row>
    <row r="79" spans="1:11" ht="30">
      <c r="A79" s="28" t="s">
        <v>6209</v>
      </c>
      <c r="B79" s="28">
        <v>94012150481</v>
      </c>
      <c r="C79" s="28" t="s">
        <v>5932</v>
      </c>
      <c r="D79" s="28" t="s">
        <v>6210</v>
      </c>
      <c r="E79" s="28" t="s">
        <v>5953</v>
      </c>
      <c r="F79" s="28" t="s">
        <v>6211</v>
      </c>
      <c r="G79" s="28" t="s">
        <v>6211</v>
      </c>
      <c r="H79" s="42">
        <v>53.04</v>
      </c>
      <c r="I79" s="28" t="s">
        <v>1079</v>
      </c>
      <c r="J79" s="28" t="s">
        <v>6212</v>
      </c>
      <c r="K79" s="42">
        <v>53.04</v>
      </c>
    </row>
    <row r="80" spans="1:11" ht="30">
      <c r="A80" s="28" t="s">
        <v>6213</v>
      </c>
      <c r="B80" s="28">
        <v>94012150481</v>
      </c>
      <c r="C80" s="28" t="s">
        <v>5932</v>
      </c>
      <c r="D80" s="28" t="s">
        <v>6214</v>
      </c>
      <c r="E80" s="28" t="s">
        <v>5953</v>
      </c>
      <c r="F80" s="28" t="s">
        <v>6215</v>
      </c>
      <c r="G80" s="28" t="s">
        <v>6215</v>
      </c>
      <c r="H80" s="42">
        <v>138.77000000000001</v>
      </c>
      <c r="I80" s="28" t="s">
        <v>1079</v>
      </c>
      <c r="J80" s="28" t="s">
        <v>6212</v>
      </c>
      <c r="K80" s="42">
        <v>138.77000000000001</v>
      </c>
    </row>
    <row r="81" spans="1:11" ht="45">
      <c r="A81" s="28" t="s">
        <v>6216</v>
      </c>
      <c r="B81" s="28">
        <v>94012150481</v>
      </c>
      <c r="C81" s="28" t="s">
        <v>5932</v>
      </c>
      <c r="D81" s="28" t="s">
        <v>6217</v>
      </c>
      <c r="E81" s="28" t="s">
        <v>5953</v>
      </c>
      <c r="F81" s="28" t="s">
        <v>6218</v>
      </c>
      <c r="G81" s="28" t="s">
        <v>6218</v>
      </c>
      <c r="H81" s="42">
        <v>170</v>
      </c>
      <c r="I81" s="28" t="s">
        <v>1079</v>
      </c>
      <c r="J81" s="28" t="s">
        <v>6212</v>
      </c>
      <c r="K81" s="42">
        <v>170</v>
      </c>
    </row>
    <row r="82" spans="1:11" ht="30">
      <c r="A82" s="28" t="s">
        <v>6219</v>
      </c>
      <c r="B82" s="28">
        <v>94012150481</v>
      </c>
      <c r="C82" s="28" t="s">
        <v>5932</v>
      </c>
      <c r="D82" s="28" t="s">
        <v>6220</v>
      </c>
      <c r="E82" s="28" t="s">
        <v>5953</v>
      </c>
      <c r="F82" s="28" t="s">
        <v>6221</v>
      </c>
      <c r="G82" s="28" t="s">
        <v>6221</v>
      </c>
      <c r="H82" s="42">
        <v>734.15</v>
      </c>
      <c r="I82" s="28" t="s">
        <v>6222</v>
      </c>
      <c r="J82" s="28" t="s">
        <v>6223</v>
      </c>
      <c r="K82" s="42">
        <v>734.15</v>
      </c>
    </row>
    <row r="83" spans="1:11" ht="60">
      <c r="A83" s="28" t="s">
        <v>6224</v>
      </c>
      <c r="B83" s="28">
        <v>94012150481</v>
      </c>
      <c r="C83" s="28" t="s">
        <v>5932</v>
      </c>
      <c r="D83" s="28" t="s">
        <v>6225</v>
      </c>
      <c r="E83" s="28" t="s">
        <v>5400</v>
      </c>
      <c r="F83" s="28" t="s">
        <v>1039</v>
      </c>
      <c r="G83" s="28" t="s">
        <v>1039</v>
      </c>
      <c r="H83" s="42">
        <v>139000</v>
      </c>
      <c r="I83" s="28"/>
      <c r="J83" s="28"/>
      <c r="K83" s="42">
        <v>139000</v>
      </c>
    </row>
    <row r="84" spans="1:11" ht="60">
      <c r="A84" s="28" t="s">
        <v>6226</v>
      </c>
      <c r="B84" s="28">
        <v>94012150481</v>
      </c>
      <c r="C84" s="28" t="s">
        <v>5932</v>
      </c>
      <c r="D84" s="28" t="s">
        <v>6227</v>
      </c>
      <c r="E84" s="28" t="s">
        <v>5400</v>
      </c>
      <c r="F84" s="28" t="s">
        <v>6228</v>
      </c>
      <c r="G84" s="28" t="s">
        <v>6228</v>
      </c>
      <c r="H84" s="42">
        <v>139000</v>
      </c>
      <c r="I84" s="28"/>
      <c r="J84" s="28"/>
      <c r="K84" s="42">
        <v>139000</v>
      </c>
    </row>
    <row r="85" spans="1:11" ht="30">
      <c r="A85" s="28" t="s">
        <v>6229</v>
      </c>
      <c r="B85" s="28">
        <v>94012150481</v>
      </c>
      <c r="C85" s="28" t="s">
        <v>5932</v>
      </c>
      <c r="D85" s="28" t="s">
        <v>6230</v>
      </c>
      <c r="E85" s="28" t="s">
        <v>5953</v>
      </c>
      <c r="F85" s="28" t="s">
        <v>663</v>
      </c>
      <c r="G85" s="28" t="s">
        <v>663</v>
      </c>
      <c r="H85" s="42">
        <v>77</v>
      </c>
      <c r="I85" s="28" t="s">
        <v>6231</v>
      </c>
      <c r="J85" s="28" t="s">
        <v>1188</v>
      </c>
      <c r="K85" s="42">
        <v>77</v>
      </c>
    </row>
    <row r="86" spans="1:11" ht="45">
      <c r="A86" s="28" t="s">
        <v>6232</v>
      </c>
      <c r="B86" s="28">
        <v>94012150481</v>
      </c>
      <c r="C86" s="28" t="s">
        <v>5932</v>
      </c>
      <c r="D86" s="28" t="s">
        <v>6233</v>
      </c>
      <c r="E86" s="28" t="s">
        <v>2112</v>
      </c>
      <c r="F86" s="28" t="s">
        <v>6141</v>
      </c>
      <c r="G86" s="28" t="s">
        <v>6141</v>
      </c>
      <c r="H86" s="42">
        <v>4800</v>
      </c>
      <c r="I86" s="28" t="s">
        <v>6234</v>
      </c>
      <c r="J86" s="28" t="s">
        <v>6235</v>
      </c>
      <c r="K86" s="42">
        <v>4800</v>
      </c>
    </row>
    <row r="87" spans="1:11" ht="30">
      <c r="A87" s="28" t="s">
        <v>6236</v>
      </c>
      <c r="B87" s="28">
        <v>94012150481</v>
      </c>
      <c r="C87" s="28" t="s">
        <v>5932</v>
      </c>
      <c r="D87" s="28" t="s">
        <v>6237</v>
      </c>
      <c r="E87" s="28" t="s">
        <v>5953</v>
      </c>
      <c r="F87" s="28" t="s">
        <v>6238</v>
      </c>
      <c r="G87" s="28" t="s">
        <v>6238</v>
      </c>
      <c r="H87" s="42">
        <v>200</v>
      </c>
      <c r="I87" s="28" t="s">
        <v>6239</v>
      </c>
      <c r="J87" s="28" t="s">
        <v>6240</v>
      </c>
      <c r="K87" s="42">
        <v>200</v>
      </c>
    </row>
    <row r="88" spans="1:11" ht="45">
      <c r="A88" s="28" t="s">
        <v>6241</v>
      </c>
      <c r="B88" s="28">
        <v>94012150481</v>
      </c>
      <c r="C88" s="28" t="s">
        <v>5932</v>
      </c>
      <c r="D88" s="28" t="s">
        <v>6242</v>
      </c>
      <c r="E88" s="28" t="s">
        <v>2112</v>
      </c>
      <c r="F88" s="28" t="s">
        <v>6243</v>
      </c>
      <c r="G88" s="28" t="s">
        <v>6243</v>
      </c>
      <c r="H88" s="42">
        <v>16220</v>
      </c>
      <c r="I88" s="28" t="s">
        <v>1156</v>
      </c>
      <c r="J88" s="28" t="s">
        <v>6244</v>
      </c>
      <c r="K88" s="42">
        <v>16220</v>
      </c>
    </row>
    <row r="89" spans="1:11" ht="30">
      <c r="A89" s="28" t="s">
        <v>6245</v>
      </c>
      <c r="B89" s="28">
        <v>94012150481</v>
      </c>
      <c r="C89" s="28" t="s">
        <v>5932</v>
      </c>
      <c r="D89" s="28" t="s">
        <v>6246</v>
      </c>
      <c r="E89" s="28" t="s">
        <v>5953</v>
      </c>
      <c r="F89" s="28" t="s">
        <v>6247</v>
      </c>
      <c r="G89" s="28" t="s">
        <v>6247</v>
      </c>
      <c r="H89" s="42">
        <v>374</v>
      </c>
      <c r="I89" s="28" t="s">
        <v>1156</v>
      </c>
      <c r="J89" s="28" t="s">
        <v>6244</v>
      </c>
      <c r="K89" s="42">
        <v>374</v>
      </c>
    </row>
    <row r="90" spans="1:11" ht="45">
      <c r="A90" s="28" t="s">
        <v>6248</v>
      </c>
      <c r="B90" s="28">
        <v>94012150481</v>
      </c>
      <c r="C90" s="28" t="s">
        <v>5932</v>
      </c>
      <c r="D90" s="28" t="s">
        <v>6249</v>
      </c>
      <c r="E90" s="28" t="s">
        <v>5953</v>
      </c>
      <c r="F90" s="28" t="s">
        <v>6250</v>
      </c>
      <c r="G90" s="28" t="s">
        <v>6250</v>
      </c>
      <c r="H90" s="42">
        <v>234.5</v>
      </c>
      <c r="I90" s="28" t="s">
        <v>6251</v>
      </c>
      <c r="J90" s="28" t="s">
        <v>6252</v>
      </c>
      <c r="K90" s="42">
        <v>234.5</v>
      </c>
    </row>
    <row r="91" spans="1:11" ht="30">
      <c r="A91" s="28" t="s">
        <v>6253</v>
      </c>
      <c r="B91" s="28">
        <v>94012150481</v>
      </c>
      <c r="C91" s="28" t="s">
        <v>5932</v>
      </c>
      <c r="D91" s="28" t="s">
        <v>6254</v>
      </c>
      <c r="E91" s="28" t="s">
        <v>5953</v>
      </c>
      <c r="F91" s="28" t="s">
        <v>6255</v>
      </c>
      <c r="G91" s="28" t="s">
        <v>6255</v>
      </c>
      <c r="H91" s="42">
        <v>58</v>
      </c>
      <c r="I91" s="28" t="s">
        <v>1182</v>
      </c>
      <c r="J91" s="28" t="s">
        <v>1233</v>
      </c>
      <c r="K91" s="42">
        <v>58</v>
      </c>
    </row>
    <row r="92" spans="1:11" ht="30">
      <c r="A92" s="28" t="s">
        <v>6256</v>
      </c>
      <c r="B92" s="28">
        <v>94012150481</v>
      </c>
      <c r="C92" s="28" t="s">
        <v>5932</v>
      </c>
      <c r="D92" s="28" t="s">
        <v>6257</v>
      </c>
      <c r="E92" s="28" t="s">
        <v>5953</v>
      </c>
      <c r="F92" s="28" t="s">
        <v>6258</v>
      </c>
      <c r="G92" s="28" t="s">
        <v>6258</v>
      </c>
      <c r="H92" s="42">
        <v>196.72</v>
      </c>
      <c r="I92" s="28" t="s">
        <v>1182</v>
      </c>
      <c r="J92" s="28" t="s">
        <v>1233</v>
      </c>
      <c r="K92" s="42">
        <v>196.72</v>
      </c>
    </row>
    <row r="93" spans="1:11" ht="45">
      <c r="A93" s="28" t="s">
        <v>6259</v>
      </c>
      <c r="B93" s="28">
        <v>94012150481</v>
      </c>
      <c r="C93" s="28" t="s">
        <v>5932</v>
      </c>
      <c r="D93" s="28" t="s">
        <v>6260</v>
      </c>
      <c r="E93" s="28" t="s">
        <v>5953</v>
      </c>
      <c r="F93" s="28" t="s">
        <v>6261</v>
      </c>
      <c r="G93" s="28" t="s">
        <v>6261</v>
      </c>
      <c r="H93" s="42">
        <v>900</v>
      </c>
      <c r="I93" s="28" t="s">
        <v>1188</v>
      </c>
      <c r="J93" s="28" t="s">
        <v>6262</v>
      </c>
      <c r="K93" s="42">
        <v>900</v>
      </c>
    </row>
    <row r="94" spans="1:11" ht="30">
      <c r="A94" s="28" t="s">
        <v>6263</v>
      </c>
      <c r="B94" s="28">
        <v>94012150481</v>
      </c>
      <c r="C94" s="28" t="s">
        <v>5932</v>
      </c>
      <c r="D94" s="28" t="s">
        <v>6249</v>
      </c>
      <c r="E94" s="28" t="s">
        <v>5953</v>
      </c>
      <c r="F94" s="28" t="s">
        <v>6264</v>
      </c>
      <c r="G94" s="28" t="s">
        <v>6264</v>
      </c>
      <c r="H94" s="42">
        <v>3000</v>
      </c>
      <c r="I94" s="28" t="s">
        <v>6235</v>
      </c>
      <c r="J94" s="28" t="s">
        <v>6265</v>
      </c>
      <c r="K94" s="42">
        <v>3000</v>
      </c>
    </row>
    <row r="95" spans="1:11" ht="105">
      <c r="A95" s="28" t="s">
        <v>6266</v>
      </c>
      <c r="B95" s="28">
        <v>94012150481</v>
      </c>
      <c r="C95" s="28" t="s">
        <v>5932</v>
      </c>
      <c r="D95" s="28" t="s">
        <v>6267</v>
      </c>
      <c r="E95" s="28" t="s">
        <v>5953</v>
      </c>
      <c r="F95" s="28" t="s">
        <v>6264</v>
      </c>
      <c r="G95" s="28" t="s">
        <v>6264</v>
      </c>
      <c r="H95" s="42">
        <v>8000</v>
      </c>
      <c r="I95" s="28" t="s">
        <v>6268</v>
      </c>
      <c r="J95" s="28" t="s">
        <v>6269</v>
      </c>
      <c r="K95" s="42">
        <v>8000</v>
      </c>
    </row>
    <row r="96" spans="1:11" ht="30">
      <c r="A96" s="28" t="s">
        <v>6270</v>
      </c>
      <c r="B96" s="28">
        <v>94012150481</v>
      </c>
      <c r="C96" s="28" t="s">
        <v>5932</v>
      </c>
      <c r="D96" s="28" t="s">
        <v>6271</v>
      </c>
      <c r="E96" s="28" t="s">
        <v>2112</v>
      </c>
      <c r="F96" s="28" t="s">
        <v>6272</v>
      </c>
      <c r="G96" s="28" t="s">
        <v>6272</v>
      </c>
      <c r="H96" s="42">
        <v>3316.38</v>
      </c>
      <c r="I96" s="28" t="s">
        <v>6273</v>
      </c>
      <c r="J96" s="28" t="s">
        <v>6274</v>
      </c>
      <c r="K96" s="42">
        <v>3316.38</v>
      </c>
    </row>
    <row r="97" spans="1:11" ht="30">
      <c r="A97" s="28" t="s">
        <v>6275</v>
      </c>
      <c r="B97" s="28">
        <v>94012150481</v>
      </c>
      <c r="C97" s="28" t="s">
        <v>5932</v>
      </c>
      <c r="D97" s="28" t="s">
        <v>6276</v>
      </c>
      <c r="E97" s="28" t="s">
        <v>5953</v>
      </c>
      <c r="F97" s="28" t="s">
        <v>5713</v>
      </c>
      <c r="G97" s="28" t="s">
        <v>5713</v>
      </c>
      <c r="H97" s="42">
        <v>373.77</v>
      </c>
      <c r="I97" s="28" t="s">
        <v>6277</v>
      </c>
      <c r="J97" s="28" t="s">
        <v>6278</v>
      </c>
      <c r="K97" s="42">
        <v>373.77</v>
      </c>
    </row>
    <row r="98" spans="1:11" ht="30">
      <c r="A98" s="28" t="s">
        <v>6279</v>
      </c>
      <c r="B98" s="28">
        <v>94012150481</v>
      </c>
      <c r="C98" s="28" t="s">
        <v>5932</v>
      </c>
      <c r="D98" s="28" t="s">
        <v>6280</v>
      </c>
      <c r="E98" s="28" t="s">
        <v>2112</v>
      </c>
      <c r="F98" s="28" t="s">
        <v>906</v>
      </c>
      <c r="G98" s="28" t="s">
        <v>906</v>
      </c>
      <c r="H98" s="42">
        <v>25177.81</v>
      </c>
      <c r="I98" s="28" t="s">
        <v>6281</v>
      </c>
      <c r="J98" s="28" t="s">
        <v>6282</v>
      </c>
      <c r="K98" s="42">
        <v>25177.81</v>
      </c>
    </row>
    <row r="99" spans="1:11" ht="75">
      <c r="A99" s="28" t="s">
        <v>6283</v>
      </c>
      <c r="B99" s="28">
        <v>94012150481</v>
      </c>
      <c r="C99" s="28" t="s">
        <v>5932</v>
      </c>
      <c r="D99" s="28" t="s">
        <v>6284</v>
      </c>
      <c r="E99" s="28" t="s">
        <v>6285</v>
      </c>
      <c r="F99" s="28" t="s">
        <v>6286</v>
      </c>
      <c r="G99" s="28" t="s">
        <v>649</v>
      </c>
      <c r="H99" s="42">
        <v>92425.72</v>
      </c>
      <c r="I99" s="28" t="s">
        <v>6287</v>
      </c>
      <c r="J99" s="28" t="s">
        <v>6288</v>
      </c>
      <c r="K99" s="42">
        <v>92425.72</v>
      </c>
    </row>
    <row r="100" spans="1:11" ht="30">
      <c r="A100" s="28" t="s">
        <v>6289</v>
      </c>
      <c r="B100" s="28">
        <v>94012150481</v>
      </c>
      <c r="C100" s="28" t="s">
        <v>5932</v>
      </c>
      <c r="D100" s="28" t="s">
        <v>6290</v>
      </c>
      <c r="E100" s="28" t="s">
        <v>5953</v>
      </c>
      <c r="F100" s="28" t="s">
        <v>6291</v>
      </c>
      <c r="G100" s="28" t="s">
        <v>6291</v>
      </c>
      <c r="H100" s="42">
        <v>187.5</v>
      </c>
      <c r="I100" s="28" t="s">
        <v>6244</v>
      </c>
      <c r="J100" s="28" t="s">
        <v>6292</v>
      </c>
      <c r="K100" s="42">
        <v>187.5</v>
      </c>
    </row>
    <row r="101" spans="1:11" ht="30">
      <c r="A101" s="28" t="s">
        <v>6293</v>
      </c>
      <c r="B101" s="28">
        <v>94012150481</v>
      </c>
      <c r="C101" s="28" t="s">
        <v>5932</v>
      </c>
      <c r="D101" s="28" t="s">
        <v>6294</v>
      </c>
      <c r="E101" s="28" t="s">
        <v>5953</v>
      </c>
      <c r="F101" s="28" t="s">
        <v>6295</v>
      </c>
      <c r="G101" s="28" t="s">
        <v>6295</v>
      </c>
      <c r="H101" s="42">
        <v>262</v>
      </c>
      <c r="I101" s="28" t="s">
        <v>6244</v>
      </c>
      <c r="J101" s="28" t="s">
        <v>6292</v>
      </c>
      <c r="K101" s="42">
        <v>262</v>
      </c>
    </row>
    <row r="102" spans="1:11" ht="30">
      <c r="A102" s="28" t="s">
        <v>6296</v>
      </c>
      <c r="B102" s="28">
        <v>94012150481</v>
      </c>
      <c r="C102" s="28" t="s">
        <v>5932</v>
      </c>
      <c r="D102" s="28" t="s">
        <v>6297</v>
      </c>
      <c r="E102" s="28" t="s">
        <v>5953</v>
      </c>
      <c r="F102" s="28" t="s">
        <v>6298</v>
      </c>
      <c r="G102" s="28" t="s">
        <v>6298</v>
      </c>
      <c r="H102" s="42">
        <v>1277</v>
      </c>
      <c r="I102" s="28" t="s">
        <v>6244</v>
      </c>
      <c r="J102" s="28" t="s">
        <v>6292</v>
      </c>
      <c r="K102" s="42">
        <v>1277</v>
      </c>
    </row>
    <row r="103" spans="1:11" ht="30">
      <c r="A103" s="28" t="s">
        <v>6299</v>
      </c>
      <c r="B103" s="28">
        <v>94012150481</v>
      </c>
      <c r="C103" s="28" t="s">
        <v>5932</v>
      </c>
      <c r="D103" s="28" t="s">
        <v>6300</v>
      </c>
      <c r="E103" s="28" t="s">
        <v>5953</v>
      </c>
      <c r="F103" s="28" t="s">
        <v>6301</v>
      </c>
      <c r="G103" s="28" t="s">
        <v>6301</v>
      </c>
      <c r="H103" s="42">
        <v>4083.3</v>
      </c>
      <c r="I103" s="28" t="s">
        <v>6302</v>
      </c>
      <c r="J103" s="28" t="s">
        <v>6303</v>
      </c>
      <c r="K103" s="42">
        <v>4083.3</v>
      </c>
    </row>
    <row r="104" spans="1:11" ht="45">
      <c r="A104" s="28" t="s">
        <v>6304</v>
      </c>
      <c r="B104" s="28">
        <v>94012150481</v>
      </c>
      <c r="C104" s="28" t="s">
        <v>5932</v>
      </c>
      <c r="D104" s="28" t="s">
        <v>6305</v>
      </c>
      <c r="E104" s="28" t="s">
        <v>2112</v>
      </c>
      <c r="F104" s="28" t="s">
        <v>6137</v>
      </c>
      <c r="G104" s="28" t="s">
        <v>6137</v>
      </c>
      <c r="H104" s="42">
        <v>24057</v>
      </c>
      <c r="I104" s="28" t="s">
        <v>6252</v>
      </c>
      <c r="J104" s="28" t="s">
        <v>6306</v>
      </c>
      <c r="K104" s="42">
        <v>24057</v>
      </c>
    </row>
    <row r="105" spans="1:11" ht="30">
      <c r="A105" s="28" t="s">
        <v>6307</v>
      </c>
      <c r="B105" s="28">
        <v>94012150481</v>
      </c>
      <c r="C105" s="28" t="s">
        <v>5932</v>
      </c>
      <c r="D105" s="28" t="s">
        <v>6308</v>
      </c>
      <c r="E105" s="28" t="s">
        <v>2112</v>
      </c>
      <c r="F105" s="28" t="s">
        <v>6137</v>
      </c>
      <c r="G105" s="28" t="s">
        <v>6137</v>
      </c>
      <c r="H105" s="42">
        <v>11147</v>
      </c>
      <c r="I105" s="28" t="s">
        <v>6252</v>
      </c>
      <c r="J105" s="28" t="s">
        <v>6306</v>
      </c>
      <c r="K105" s="42">
        <v>11147</v>
      </c>
    </row>
    <row r="106" spans="1:11" ht="30">
      <c r="A106" s="28" t="s">
        <v>6309</v>
      </c>
      <c r="B106" s="28">
        <v>94012150481</v>
      </c>
      <c r="C106" s="28" t="s">
        <v>5932</v>
      </c>
      <c r="D106" s="28" t="s">
        <v>6310</v>
      </c>
      <c r="E106" s="28" t="s">
        <v>2112</v>
      </c>
      <c r="F106" s="28" t="s">
        <v>5979</v>
      </c>
      <c r="G106" s="28" t="s">
        <v>5979</v>
      </c>
      <c r="H106" s="42">
        <v>1140.3</v>
      </c>
      <c r="I106" s="28" t="s">
        <v>6311</v>
      </c>
      <c r="J106" s="28" t="s">
        <v>1294</v>
      </c>
      <c r="K106" s="42">
        <v>1140.3</v>
      </c>
    </row>
    <row r="107" spans="1:11" ht="30">
      <c r="A107" s="28" t="s">
        <v>6312</v>
      </c>
      <c r="B107" s="28">
        <v>94012150481</v>
      </c>
      <c r="C107" s="28" t="s">
        <v>5932</v>
      </c>
      <c r="D107" s="28" t="s">
        <v>6313</v>
      </c>
      <c r="E107" s="28" t="s">
        <v>5953</v>
      </c>
      <c r="F107" s="28" t="s">
        <v>6314</v>
      </c>
      <c r="G107" s="28" t="s">
        <v>6314</v>
      </c>
      <c r="H107" s="42">
        <v>2920</v>
      </c>
      <c r="I107" s="28" t="s">
        <v>6311</v>
      </c>
      <c r="J107" s="28" t="s">
        <v>1294</v>
      </c>
      <c r="K107" s="42">
        <v>2920</v>
      </c>
    </row>
    <row r="108" spans="1:11" ht="45">
      <c r="A108" s="28" t="s">
        <v>6315</v>
      </c>
      <c r="B108" s="28">
        <v>94012150481</v>
      </c>
      <c r="C108" s="28" t="s">
        <v>5932</v>
      </c>
      <c r="D108" s="28" t="s">
        <v>6316</v>
      </c>
      <c r="E108" s="28" t="s">
        <v>2112</v>
      </c>
      <c r="F108" s="28" t="s">
        <v>6317</v>
      </c>
      <c r="G108" s="28" t="s">
        <v>6317</v>
      </c>
      <c r="H108" s="42">
        <v>6832.75</v>
      </c>
      <c r="I108" s="28" t="s">
        <v>6318</v>
      </c>
      <c r="J108" s="28" t="s">
        <v>6319</v>
      </c>
      <c r="K108" s="42">
        <v>6832.75</v>
      </c>
    </row>
    <row r="109" spans="1:11" ht="60">
      <c r="A109" s="28" t="s">
        <v>6320</v>
      </c>
      <c r="B109" s="28">
        <v>94012150481</v>
      </c>
      <c r="C109" s="28" t="s">
        <v>5932</v>
      </c>
      <c r="D109" s="28" t="s">
        <v>6321</v>
      </c>
      <c r="E109" s="28" t="s">
        <v>2112</v>
      </c>
      <c r="F109" s="28" t="s">
        <v>5976</v>
      </c>
      <c r="G109" s="28" t="s">
        <v>5976</v>
      </c>
      <c r="H109" s="42">
        <v>5750</v>
      </c>
      <c r="I109" s="28" t="s">
        <v>6322</v>
      </c>
      <c r="J109" s="28" t="s">
        <v>6323</v>
      </c>
      <c r="K109" s="42">
        <v>5750</v>
      </c>
    </row>
    <row r="110" spans="1:11" ht="60">
      <c r="A110" s="28" t="s">
        <v>6324</v>
      </c>
      <c r="B110" s="28">
        <v>94012150481</v>
      </c>
      <c r="C110" s="28" t="s">
        <v>5932</v>
      </c>
      <c r="D110" s="28" t="s">
        <v>6325</v>
      </c>
      <c r="E110" s="28" t="s">
        <v>2112</v>
      </c>
      <c r="F110" s="28" t="s">
        <v>6261</v>
      </c>
      <c r="G110" s="28" t="s">
        <v>6261</v>
      </c>
      <c r="H110" s="42">
        <v>1826.68</v>
      </c>
      <c r="I110" s="28" t="s">
        <v>6322</v>
      </c>
      <c r="J110" s="28" t="s">
        <v>6323</v>
      </c>
      <c r="K110" s="42">
        <v>1826.68</v>
      </c>
    </row>
    <row r="111" spans="1:11" ht="30">
      <c r="A111" s="28" t="s">
        <v>5971</v>
      </c>
      <c r="B111" s="28">
        <v>94012150481</v>
      </c>
      <c r="C111" s="28" t="s">
        <v>5932</v>
      </c>
      <c r="D111" s="28" t="s">
        <v>6326</v>
      </c>
      <c r="E111" s="28" t="s">
        <v>5953</v>
      </c>
      <c r="F111" s="28" t="s">
        <v>5973</v>
      </c>
      <c r="G111" s="28" t="s">
        <v>5973</v>
      </c>
      <c r="H111" s="42">
        <v>3384.96</v>
      </c>
      <c r="I111" s="28" t="s">
        <v>6327</v>
      </c>
      <c r="J111" s="28" t="s">
        <v>6328</v>
      </c>
      <c r="K111" s="42">
        <v>3384.96</v>
      </c>
    </row>
    <row r="112" spans="1:11" ht="30">
      <c r="A112" s="28" t="s">
        <v>6329</v>
      </c>
      <c r="B112" s="28">
        <v>94012150481</v>
      </c>
      <c r="C112" s="28" t="s">
        <v>5932</v>
      </c>
      <c r="D112" s="28" t="s">
        <v>6330</v>
      </c>
      <c r="E112" s="28" t="s">
        <v>5953</v>
      </c>
      <c r="F112" s="28" t="s">
        <v>6021</v>
      </c>
      <c r="G112" s="28" t="s">
        <v>6021</v>
      </c>
      <c r="H112" s="42">
        <v>326.5</v>
      </c>
      <c r="I112" s="28" t="s">
        <v>1240</v>
      </c>
      <c r="J112" s="28" t="s">
        <v>6331</v>
      </c>
      <c r="K112" s="42">
        <v>326.5</v>
      </c>
    </row>
    <row r="113" spans="1:11" ht="30">
      <c r="A113" s="28" t="s">
        <v>6332</v>
      </c>
      <c r="B113" s="28">
        <v>94012150481</v>
      </c>
      <c r="C113" s="28" t="s">
        <v>5932</v>
      </c>
      <c r="D113" s="28" t="s">
        <v>6333</v>
      </c>
      <c r="E113" s="28" t="s">
        <v>5953</v>
      </c>
      <c r="F113" s="28" t="s">
        <v>6334</v>
      </c>
      <c r="G113" s="28" t="s">
        <v>6334</v>
      </c>
      <c r="H113" s="42">
        <v>435</v>
      </c>
      <c r="I113" s="28" t="s">
        <v>6335</v>
      </c>
      <c r="J113" s="28" t="s">
        <v>6336</v>
      </c>
      <c r="K113" s="42">
        <v>435</v>
      </c>
    </row>
    <row r="114" spans="1:11" ht="30">
      <c r="A114" s="28" t="s">
        <v>6337</v>
      </c>
      <c r="B114" s="28">
        <v>94012150481</v>
      </c>
      <c r="C114" s="28" t="s">
        <v>5932</v>
      </c>
      <c r="D114" s="28" t="s">
        <v>6338</v>
      </c>
      <c r="E114" s="28" t="s">
        <v>2112</v>
      </c>
      <c r="F114" s="28" t="s">
        <v>2276</v>
      </c>
      <c r="G114" s="28" t="s">
        <v>2276</v>
      </c>
      <c r="H114" s="42">
        <v>155</v>
      </c>
      <c r="I114" s="28" t="s">
        <v>6335</v>
      </c>
      <c r="J114" s="28" t="s">
        <v>6336</v>
      </c>
      <c r="K114" s="42">
        <v>155</v>
      </c>
    </row>
    <row r="115" spans="1:11" ht="30">
      <c r="A115" s="28" t="s">
        <v>6339</v>
      </c>
      <c r="B115" s="28">
        <v>94012150481</v>
      </c>
      <c r="C115" s="28" t="s">
        <v>5932</v>
      </c>
      <c r="D115" s="28" t="s">
        <v>6340</v>
      </c>
      <c r="E115" s="28" t="s">
        <v>2112</v>
      </c>
      <c r="F115" s="28" t="s">
        <v>6120</v>
      </c>
      <c r="G115" s="28" t="s">
        <v>6120</v>
      </c>
      <c r="H115" s="42">
        <v>14700</v>
      </c>
      <c r="I115" s="28" t="s">
        <v>6278</v>
      </c>
      <c r="J115" s="28" t="s">
        <v>1359</v>
      </c>
      <c r="K115" s="42">
        <v>14700</v>
      </c>
    </row>
    <row r="116" spans="1:11" ht="30">
      <c r="A116" s="28" t="s">
        <v>6341</v>
      </c>
      <c r="B116" s="28">
        <v>94012150481</v>
      </c>
      <c r="C116" s="28" t="s">
        <v>5932</v>
      </c>
      <c r="D116" s="28" t="s">
        <v>6342</v>
      </c>
      <c r="E116" s="28" t="s">
        <v>2112</v>
      </c>
      <c r="F116" s="28" t="s">
        <v>6120</v>
      </c>
      <c r="G116" s="28" t="s">
        <v>6120</v>
      </c>
      <c r="H116" s="42">
        <v>17000</v>
      </c>
      <c r="I116" s="28" t="s">
        <v>6278</v>
      </c>
      <c r="J116" s="28" t="s">
        <v>1359</v>
      </c>
      <c r="K116" s="42">
        <v>17000</v>
      </c>
    </row>
    <row r="117" spans="1:11" ht="30">
      <c r="A117" s="28" t="s">
        <v>6343</v>
      </c>
      <c r="B117" s="28">
        <v>94012150481</v>
      </c>
      <c r="C117" s="28" t="s">
        <v>5932</v>
      </c>
      <c r="D117" s="28" t="s">
        <v>6344</v>
      </c>
      <c r="E117" s="28" t="s">
        <v>2112</v>
      </c>
      <c r="F117" s="28" t="s">
        <v>6261</v>
      </c>
      <c r="G117" s="28" t="s">
        <v>6261</v>
      </c>
      <c r="H117" s="42">
        <v>9814.68</v>
      </c>
      <c r="I117" s="28" t="s">
        <v>6278</v>
      </c>
      <c r="J117" s="28" t="s">
        <v>1359</v>
      </c>
      <c r="K117" s="42">
        <v>9814.68</v>
      </c>
    </row>
    <row r="118" spans="1:11" ht="30">
      <c r="A118" s="28" t="s">
        <v>6345</v>
      </c>
      <c r="B118" s="28">
        <v>94012150481</v>
      </c>
      <c r="C118" s="28" t="s">
        <v>5932</v>
      </c>
      <c r="D118" s="28" t="s">
        <v>6346</v>
      </c>
      <c r="E118" s="28" t="s">
        <v>5953</v>
      </c>
      <c r="F118" s="28" t="s">
        <v>6347</v>
      </c>
      <c r="G118" s="28" t="s">
        <v>6347</v>
      </c>
      <c r="H118" s="42">
        <v>279.06</v>
      </c>
      <c r="I118" s="28" t="s">
        <v>6348</v>
      </c>
      <c r="J118" s="28" t="s">
        <v>1389</v>
      </c>
      <c r="K118" s="42">
        <v>279.06</v>
      </c>
    </row>
    <row r="119" spans="1:11" ht="30">
      <c r="A119" s="28" t="s">
        <v>6349</v>
      </c>
      <c r="B119" s="28">
        <v>94012150481</v>
      </c>
      <c r="C119" s="28" t="s">
        <v>5932</v>
      </c>
      <c r="D119" s="28" t="s">
        <v>6350</v>
      </c>
      <c r="E119" s="28" t="s">
        <v>2112</v>
      </c>
      <c r="F119" s="28" t="s">
        <v>6153</v>
      </c>
      <c r="G119" s="28" t="s">
        <v>6153</v>
      </c>
      <c r="H119" s="42">
        <v>3900</v>
      </c>
      <c r="I119" s="28" t="s">
        <v>1302</v>
      </c>
      <c r="J119" s="28" t="s">
        <v>6351</v>
      </c>
      <c r="K119" s="42">
        <v>3900</v>
      </c>
    </row>
    <row r="120" spans="1:11" ht="30">
      <c r="A120" s="28" t="s">
        <v>6352</v>
      </c>
      <c r="B120" s="28">
        <v>94012150481</v>
      </c>
      <c r="C120" s="28" t="s">
        <v>5932</v>
      </c>
      <c r="D120" s="28" t="s">
        <v>6353</v>
      </c>
      <c r="E120" s="28" t="s">
        <v>2099</v>
      </c>
      <c r="F120" s="28" t="s">
        <v>6354</v>
      </c>
      <c r="G120" s="28" t="s">
        <v>6354</v>
      </c>
      <c r="H120" s="42">
        <v>483.95</v>
      </c>
      <c r="I120" s="28" t="s">
        <v>1302</v>
      </c>
      <c r="J120" s="28" t="s">
        <v>6351</v>
      </c>
      <c r="K120" s="42">
        <v>483.95</v>
      </c>
    </row>
    <row r="121" spans="1:11" ht="30">
      <c r="A121" s="28" t="s">
        <v>6355</v>
      </c>
      <c r="B121" s="28">
        <v>94012150481</v>
      </c>
      <c r="C121" s="28" t="s">
        <v>5932</v>
      </c>
      <c r="D121" s="28" t="s">
        <v>6356</v>
      </c>
      <c r="E121" s="28" t="s">
        <v>2112</v>
      </c>
      <c r="F121" s="28" t="s">
        <v>6334</v>
      </c>
      <c r="G121" s="28" t="s">
        <v>6334</v>
      </c>
      <c r="H121" s="42">
        <v>9000</v>
      </c>
      <c r="I121" s="28" t="s">
        <v>1302</v>
      </c>
      <c r="J121" s="28" t="s">
        <v>6351</v>
      </c>
      <c r="K121" s="42">
        <v>9000</v>
      </c>
    </row>
    <row r="122" spans="1:11" ht="30">
      <c r="A122" s="28" t="s">
        <v>6357</v>
      </c>
      <c r="B122" s="28">
        <v>94012150481</v>
      </c>
      <c r="C122" s="28" t="s">
        <v>5932</v>
      </c>
      <c r="D122" s="28" t="s">
        <v>6358</v>
      </c>
      <c r="E122" s="28" t="s">
        <v>5953</v>
      </c>
      <c r="F122" s="28" t="s">
        <v>6359</v>
      </c>
      <c r="G122" s="28" t="s">
        <v>6359</v>
      </c>
      <c r="H122" s="42">
        <v>1353.6</v>
      </c>
      <c r="I122" s="28" t="s">
        <v>1302</v>
      </c>
      <c r="J122" s="28" t="s">
        <v>6351</v>
      </c>
      <c r="K122" s="42">
        <v>1353.6</v>
      </c>
    </row>
    <row r="123" spans="1:11" ht="30">
      <c r="A123" s="28" t="s">
        <v>6360</v>
      </c>
      <c r="B123" s="28">
        <v>94012150481</v>
      </c>
      <c r="C123" s="28" t="s">
        <v>5932</v>
      </c>
      <c r="D123" s="28" t="s">
        <v>6361</v>
      </c>
      <c r="E123" s="28" t="s">
        <v>5953</v>
      </c>
      <c r="F123" s="28" t="s">
        <v>6057</v>
      </c>
      <c r="G123" s="28" t="s">
        <v>6057</v>
      </c>
      <c r="H123" s="42">
        <v>147.54</v>
      </c>
      <c r="I123" s="28" t="s">
        <v>1308</v>
      </c>
      <c r="J123" s="28" t="s">
        <v>6362</v>
      </c>
      <c r="K123" s="42">
        <v>147.54</v>
      </c>
    </row>
    <row r="124" spans="1:11" ht="30">
      <c r="A124" s="28" t="s">
        <v>6363</v>
      </c>
      <c r="B124" s="28">
        <v>94012150481</v>
      </c>
      <c r="C124" s="28" t="s">
        <v>5932</v>
      </c>
      <c r="D124" s="28" t="s">
        <v>6364</v>
      </c>
      <c r="E124" s="28" t="s">
        <v>5953</v>
      </c>
      <c r="F124" s="28" t="s">
        <v>6365</v>
      </c>
      <c r="G124" s="28" t="s">
        <v>6365</v>
      </c>
      <c r="H124" s="42">
        <v>1800</v>
      </c>
      <c r="I124" s="28" t="s">
        <v>6319</v>
      </c>
      <c r="J124" s="28" t="s">
        <v>6366</v>
      </c>
      <c r="K124" s="42">
        <v>1800</v>
      </c>
    </row>
    <row r="125" spans="1:11" ht="30">
      <c r="A125" s="28" t="s">
        <v>6367</v>
      </c>
      <c r="B125" s="28">
        <v>94012150481</v>
      </c>
      <c r="C125" s="28" t="s">
        <v>5932</v>
      </c>
      <c r="D125" s="28" t="s">
        <v>6368</v>
      </c>
      <c r="E125" s="28" t="s">
        <v>2099</v>
      </c>
      <c r="F125" s="28" t="s">
        <v>6369</v>
      </c>
      <c r="G125" s="28" t="s">
        <v>6369</v>
      </c>
      <c r="H125" s="42">
        <v>1560.69</v>
      </c>
      <c r="I125" s="28" t="s">
        <v>1324</v>
      </c>
      <c r="J125" s="28" t="s">
        <v>1397</v>
      </c>
      <c r="K125" s="42">
        <v>1560.69</v>
      </c>
    </row>
    <row r="126" spans="1:11" ht="30">
      <c r="A126" s="28" t="s">
        <v>6370</v>
      </c>
      <c r="B126" s="28">
        <v>94012150481</v>
      </c>
      <c r="C126" s="28" t="s">
        <v>5932</v>
      </c>
      <c r="D126" s="28" t="s">
        <v>6371</v>
      </c>
      <c r="E126" s="28" t="s">
        <v>5953</v>
      </c>
      <c r="F126" s="28" t="s">
        <v>3180</v>
      </c>
      <c r="G126" s="28" t="s">
        <v>3180</v>
      </c>
      <c r="H126" s="42">
        <v>2250</v>
      </c>
      <c r="I126" s="28" t="s">
        <v>1324</v>
      </c>
      <c r="J126" s="28" t="s">
        <v>1397</v>
      </c>
      <c r="K126" s="42">
        <v>2250</v>
      </c>
    </row>
    <row r="127" spans="1:11" ht="30">
      <c r="A127" s="28" t="s">
        <v>6372</v>
      </c>
      <c r="B127" s="28">
        <v>94012150481</v>
      </c>
      <c r="C127" s="28" t="s">
        <v>5932</v>
      </c>
      <c r="D127" s="28" t="s">
        <v>6373</v>
      </c>
      <c r="E127" s="28" t="s">
        <v>5953</v>
      </c>
      <c r="F127" s="28" t="s">
        <v>6141</v>
      </c>
      <c r="G127" s="28" t="s">
        <v>6141</v>
      </c>
      <c r="H127" s="42">
        <v>95</v>
      </c>
      <c r="I127" s="28" t="s">
        <v>6374</v>
      </c>
      <c r="J127" s="28" t="s">
        <v>6375</v>
      </c>
      <c r="K127" s="42">
        <v>95</v>
      </c>
    </row>
    <row r="128" spans="1:11" ht="30">
      <c r="A128" s="28" t="s">
        <v>6376</v>
      </c>
      <c r="B128" s="28">
        <v>94012150481</v>
      </c>
      <c r="C128" s="28" t="s">
        <v>5932</v>
      </c>
      <c r="D128" s="28" t="s">
        <v>6377</v>
      </c>
      <c r="E128" s="28" t="s">
        <v>2099</v>
      </c>
      <c r="F128" s="28" t="s">
        <v>1117</v>
      </c>
      <c r="G128" s="28" t="s">
        <v>1117</v>
      </c>
      <c r="H128" s="42">
        <v>400</v>
      </c>
      <c r="I128" s="28" t="s">
        <v>6378</v>
      </c>
      <c r="J128" s="28" t="s">
        <v>6379</v>
      </c>
      <c r="K128" s="42">
        <v>400</v>
      </c>
    </row>
    <row r="129" spans="1:11" ht="30">
      <c r="A129" s="28" t="s">
        <v>6380</v>
      </c>
      <c r="B129" s="28">
        <v>94012150481</v>
      </c>
      <c r="C129" s="28" t="s">
        <v>5932</v>
      </c>
      <c r="D129" s="28" t="s">
        <v>6381</v>
      </c>
      <c r="E129" s="28" t="s">
        <v>5953</v>
      </c>
      <c r="F129" s="28" t="s">
        <v>6382</v>
      </c>
      <c r="G129" s="28" t="s">
        <v>6382</v>
      </c>
      <c r="H129" s="42">
        <v>140.91999999999999</v>
      </c>
      <c r="I129" s="28" t="s">
        <v>1331</v>
      </c>
      <c r="J129" s="28" t="s">
        <v>6383</v>
      </c>
      <c r="K129" s="42">
        <v>140.91999999999999</v>
      </c>
    </row>
    <row r="130" spans="1:11" ht="30">
      <c r="A130" s="28" t="s">
        <v>6384</v>
      </c>
      <c r="B130" s="28">
        <v>94012150481</v>
      </c>
      <c r="C130" s="28" t="s">
        <v>5932</v>
      </c>
      <c r="D130" s="28" t="s">
        <v>6385</v>
      </c>
      <c r="E130" s="28" t="s">
        <v>2112</v>
      </c>
      <c r="F130" s="28" t="s">
        <v>6386</v>
      </c>
      <c r="G130" s="28" t="s">
        <v>6386</v>
      </c>
      <c r="H130" s="42">
        <v>10320</v>
      </c>
      <c r="I130" s="28" t="s">
        <v>1331</v>
      </c>
      <c r="J130" s="28" t="s">
        <v>6383</v>
      </c>
      <c r="K130" s="42">
        <v>10320</v>
      </c>
    </row>
    <row r="131" spans="1:11" ht="90">
      <c r="A131" s="28" t="s">
        <v>6387</v>
      </c>
      <c r="B131" s="28">
        <v>94012150481</v>
      </c>
      <c r="C131" s="28" t="s">
        <v>5932</v>
      </c>
      <c r="D131" s="28" t="s">
        <v>6388</v>
      </c>
      <c r="E131" s="28" t="s">
        <v>6389</v>
      </c>
      <c r="F131" s="28" t="s">
        <v>2491</v>
      </c>
      <c r="G131" s="28" t="s">
        <v>2491</v>
      </c>
      <c r="H131" s="42">
        <v>43874.400000000001</v>
      </c>
      <c r="I131" s="28" t="s">
        <v>1348</v>
      </c>
      <c r="J131" s="28" t="s">
        <v>6390</v>
      </c>
      <c r="K131" s="42">
        <v>43874.400000000001</v>
      </c>
    </row>
    <row r="132" spans="1:11" ht="30">
      <c r="A132" s="28" t="s">
        <v>6391</v>
      </c>
      <c r="B132" s="28">
        <v>94012150481</v>
      </c>
      <c r="C132" s="28" t="s">
        <v>5932</v>
      </c>
      <c r="D132" s="28" t="s">
        <v>6392</v>
      </c>
      <c r="E132" s="28" t="s">
        <v>2112</v>
      </c>
      <c r="F132" s="28" t="s">
        <v>6393</v>
      </c>
      <c r="G132" s="28" t="s">
        <v>6393</v>
      </c>
      <c r="H132" s="42">
        <v>1958.85</v>
      </c>
      <c r="I132" s="28" t="s">
        <v>1348</v>
      </c>
      <c r="J132" s="28" t="s">
        <v>1348</v>
      </c>
      <c r="K132" s="42">
        <v>1958.85</v>
      </c>
    </row>
    <row r="133" spans="1:11" ht="30">
      <c r="A133" s="28" t="s">
        <v>6394</v>
      </c>
      <c r="B133" s="28">
        <v>94012150481</v>
      </c>
      <c r="C133" s="28" t="s">
        <v>5932</v>
      </c>
      <c r="D133" s="28" t="s">
        <v>6395</v>
      </c>
      <c r="E133" s="28" t="s">
        <v>2112</v>
      </c>
      <c r="F133" s="28" t="s">
        <v>6396</v>
      </c>
      <c r="G133" s="28" t="s">
        <v>6396</v>
      </c>
      <c r="H133" s="42">
        <v>711.9</v>
      </c>
      <c r="I133" s="28" t="s">
        <v>1348</v>
      </c>
      <c r="J133" s="28" t="s">
        <v>1348</v>
      </c>
      <c r="K133" s="42">
        <v>711.9</v>
      </c>
    </row>
    <row r="134" spans="1:11" ht="30">
      <c r="A134" s="28" t="s">
        <v>6397</v>
      </c>
      <c r="B134" s="28">
        <v>94012150481</v>
      </c>
      <c r="C134" s="28" t="s">
        <v>5932</v>
      </c>
      <c r="D134" s="28" t="s">
        <v>6398</v>
      </c>
      <c r="E134" s="28" t="s">
        <v>2112</v>
      </c>
      <c r="F134" s="28" t="s">
        <v>649</v>
      </c>
      <c r="G134" s="28" t="s">
        <v>649</v>
      </c>
      <c r="H134" s="42">
        <v>4200</v>
      </c>
      <c r="I134" s="28" t="s">
        <v>1354</v>
      </c>
      <c r="J134" s="28" t="s">
        <v>1354</v>
      </c>
      <c r="K134" s="42">
        <v>4200</v>
      </c>
    </row>
    <row r="135" spans="1:11" ht="30">
      <c r="A135" s="28" t="s">
        <v>6399</v>
      </c>
      <c r="B135" s="28">
        <v>94012150481</v>
      </c>
      <c r="C135" s="28" t="s">
        <v>5932</v>
      </c>
      <c r="D135" s="28" t="s">
        <v>6400</v>
      </c>
      <c r="E135" s="28" t="s">
        <v>2112</v>
      </c>
      <c r="F135" s="28" t="s">
        <v>649</v>
      </c>
      <c r="G135" s="28" t="s">
        <v>649</v>
      </c>
      <c r="H135" s="42">
        <v>5550</v>
      </c>
      <c r="I135" s="28" t="s">
        <v>1354</v>
      </c>
      <c r="J135" s="28" t="s">
        <v>1354</v>
      </c>
      <c r="K135" s="42">
        <v>5550</v>
      </c>
    </row>
    <row r="136" spans="1:11" ht="45">
      <c r="A136" s="28" t="s">
        <v>6401</v>
      </c>
      <c r="B136" s="28">
        <v>94012150481</v>
      </c>
      <c r="C136" s="28" t="s">
        <v>5932</v>
      </c>
      <c r="D136" s="28" t="s">
        <v>6402</v>
      </c>
      <c r="E136" s="28" t="s">
        <v>2112</v>
      </c>
      <c r="F136" s="28" t="s">
        <v>649</v>
      </c>
      <c r="G136" s="28" t="s">
        <v>649</v>
      </c>
      <c r="H136" s="42">
        <v>1425</v>
      </c>
      <c r="I136" s="28" t="s">
        <v>1354</v>
      </c>
      <c r="J136" s="28" t="s">
        <v>1354</v>
      </c>
      <c r="K136" s="42">
        <v>1425</v>
      </c>
    </row>
    <row r="137" spans="1:11" ht="45">
      <c r="A137" s="28" t="s">
        <v>6403</v>
      </c>
      <c r="B137" s="28">
        <v>94012150481</v>
      </c>
      <c r="C137" s="28" t="s">
        <v>5932</v>
      </c>
      <c r="D137" s="28" t="s">
        <v>6404</v>
      </c>
      <c r="E137" s="28" t="s">
        <v>2112</v>
      </c>
      <c r="F137" s="28" t="s">
        <v>6405</v>
      </c>
      <c r="G137" s="28" t="s">
        <v>6405</v>
      </c>
      <c r="H137" s="42">
        <v>539.1</v>
      </c>
      <c r="I137" s="28" t="s">
        <v>1354</v>
      </c>
      <c r="J137" s="28" t="s">
        <v>1354</v>
      </c>
      <c r="K137" s="42">
        <v>539.1</v>
      </c>
    </row>
    <row r="138" spans="1:11" ht="45">
      <c r="A138" s="28" t="s">
        <v>6406</v>
      </c>
      <c r="B138" s="28">
        <v>94012150481</v>
      </c>
      <c r="C138" s="28" t="s">
        <v>5932</v>
      </c>
      <c r="D138" s="28" t="s">
        <v>6407</v>
      </c>
      <c r="E138" s="28" t="s">
        <v>2112</v>
      </c>
      <c r="F138" s="28" t="s">
        <v>649</v>
      </c>
      <c r="G138" s="28" t="s">
        <v>649</v>
      </c>
      <c r="H138" s="42">
        <v>477.5</v>
      </c>
      <c r="I138" s="28" t="s">
        <v>1369</v>
      </c>
      <c r="J138" s="28" t="s">
        <v>1369</v>
      </c>
      <c r="K138" s="42">
        <v>477.5</v>
      </c>
    </row>
    <row r="139" spans="1:11" ht="30">
      <c r="A139" s="28" t="s">
        <v>6408</v>
      </c>
      <c r="B139" s="28">
        <v>94012150481</v>
      </c>
      <c r="C139" s="28" t="s">
        <v>5932</v>
      </c>
      <c r="D139" s="28" t="s">
        <v>6409</v>
      </c>
      <c r="E139" s="28" t="s">
        <v>5953</v>
      </c>
      <c r="F139" s="28" t="s">
        <v>5962</v>
      </c>
      <c r="G139" s="28" t="s">
        <v>5962</v>
      </c>
      <c r="H139" s="42">
        <v>234.71</v>
      </c>
      <c r="I139" s="28" t="s">
        <v>1369</v>
      </c>
      <c r="J139" s="28" t="s">
        <v>1369</v>
      </c>
      <c r="K139" s="42">
        <v>234.71</v>
      </c>
    </row>
    <row r="140" spans="1:11" ht="30">
      <c r="A140" s="28" t="s">
        <v>6410</v>
      </c>
      <c r="B140" s="28">
        <v>94012150481</v>
      </c>
      <c r="C140" s="28" t="s">
        <v>5932</v>
      </c>
      <c r="D140" s="28" t="s">
        <v>6411</v>
      </c>
      <c r="E140" s="28" t="s">
        <v>2112</v>
      </c>
      <c r="F140" s="28" t="s">
        <v>6412</v>
      </c>
      <c r="G140" s="28" t="s">
        <v>6412</v>
      </c>
      <c r="H140" s="42">
        <v>9200</v>
      </c>
      <c r="I140" s="28" t="s">
        <v>1377</v>
      </c>
      <c r="J140" s="28" t="s">
        <v>1377</v>
      </c>
      <c r="K140" s="42">
        <v>9200</v>
      </c>
    </row>
    <row r="141" spans="1:11" ht="30">
      <c r="A141" s="28" t="s">
        <v>6413</v>
      </c>
      <c r="B141" s="28">
        <v>94012150481</v>
      </c>
      <c r="C141" s="28" t="s">
        <v>5932</v>
      </c>
      <c r="D141" s="28" t="s">
        <v>6414</v>
      </c>
      <c r="E141" s="28" t="s">
        <v>2112</v>
      </c>
      <c r="F141" s="28" t="s">
        <v>6415</v>
      </c>
      <c r="G141" s="28" t="s">
        <v>6415</v>
      </c>
      <c r="H141" s="42">
        <v>2487</v>
      </c>
      <c r="I141" s="28" t="s">
        <v>1335</v>
      </c>
      <c r="J141" s="28" t="s">
        <v>1335</v>
      </c>
      <c r="K141" s="42">
        <v>2487</v>
      </c>
    </row>
    <row r="142" spans="1:11" ht="30">
      <c r="A142" s="28" t="s">
        <v>6416</v>
      </c>
      <c r="B142" s="28">
        <v>94012150481</v>
      </c>
      <c r="C142" s="28" t="s">
        <v>5932</v>
      </c>
      <c r="D142" s="28" t="s">
        <v>6417</v>
      </c>
      <c r="E142" s="28" t="s">
        <v>2112</v>
      </c>
      <c r="F142" s="28" t="s">
        <v>6418</v>
      </c>
      <c r="G142" s="28" t="s">
        <v>6418</v>
      </c>
      <c r="H142" s="42">
        <v>1629</v>
      </c>
      <c r="I142" s="28" t="s">
        <v>1382</v>
      </c>
      <c r="J142" s="28" t="s">
        <v>1382</v>
      </c>
      <c r="K142" s="42">
        <v>1629</v>
      </c>
    </row>
    <row r="143" spans="1:11" ht="30">
      <c r="A143" s="28" t="s">
        <v>6419</v>
      </c>
      <c r="B143" s="28">
        <v>94012150481</v>
      </c>
      <c r="C143" s="28" t="s">
        <v>5932</v>
      </c>
      <c r="D143" s="28" t="s">
        <v>6420</v>
      </c>
      <c r="E143" s="28" t="s">
        <v>2112</v>
      </c>
      <c r="F143" s="28" t="s">
        <v>2279</v>
      </c>
      <c r="G143" s="28" t="s">
        <v>2279</v>
      </c>
      <c r="H143" s="42">
        <v>11854</v>
      </c>
      <c r="I143" s="28" t="s">
        <v>1351</v>
      </c>
      <c r="J143" s="28" t="s">
        <v>1351</v>
      </c>
      <c r="K143" s="42">
        <v>11854</v>
      </c>
    </row>
    <row r="144" spans="1:11" ht="45">
      <c r="A144" s="28" t="s">
        <v>6421</v>
      </c>
      <c r="B144" s="28">
        <v>94012150481</v>
      </c>
      <c r="C144" s="28" t="s">
        <v>5932</v>
      </c>
      <c r="D144" s="28" t="s">
        <v>6422</v>
      </c>
      <c r="E144" s="28" t="s">
        <v>2112</v>
      </c>
      <c r="F144" s="28" t="s">
        <v>6120</v>
      </c>
      <c r="G144" s="28" t="s">
        <v>6120</v>
      </c>
      <c r="H144" s="42">
        <v>1400</v>
      </c>
      <c r="I144" s="28" t="s">
        <v>1351</v>
      </c>
      <c r="J144" s="28" t="s">
        <v>1351</v>
      </c>
      <c r="K144" s="42">
        <v>1400</v>
      </c>
    </row>
    <row r="145" spans="1:11" ht="75">
      <c r="A145" s="28" t="s">
        <v>6423</v>
      </c>
      <c r="B145" s="28">
        <v>94012150481</v>
      </c>
      <c r="C145" s="28" t="s">
        <v>5932</v>
      </c>
      <c r="D145" s="28" t="s">
        <v>6424</v>
      </c>
      <c r="E145" s="28" t="s">
        <v>5953</v>
      </c>
      <c r="F145" s="28" t="s">
        <v>6425</v>
      </c>
      <c r="G145" s="28" t="s">
        <v>6425</v>
      </c>
      <c r="H145" s="42">
        <v>2500</v>
      </c>
      <c r="I145" s="28" t="s">
        <v>1389</v>
      </c>
      <c r="J145" s="28" t="s">
        <v>1389</v>
      </c>
      <c r="K145" s="42">
        <v>2500</v>
      </c>
    </row>
    <row r="146" spans="1:11" ht="75">
      <c r="A146" s="28" t="s">
        <v>6426</v>
      </c>
      <c r="B146" s="28">
        <v>94012150481</v>
      </c>
      <c r="C146" s="28" t="s">
        <v>5932</v>
      </c>
      <c r="D146" s="28" t="s">
        <v>6427</v>
      </c>
      <c r="E146" s="28" t="s">
        <v>5953</v>
      </c>
      <c r="F146" s="28" t="s">
        <v>6428</v>
      </c>
      <c r="G146" s="28" t="s">
        <v>6428</v>
      </c>
      <c r="H146" s="42">
        <v>2500</v>
      </c>
      <c r="I146" s="28" t="s">
        <v>1389</v>
      </c>
      <c r="J146" s="28" t="s">
        <v>1389</v>
      </c>
      <c r="K146" s="42">
        <v>2500</v>
      </c>
    </row>
    <row r="147" spans="1:11" ht="30">
      <c r="A147" s="28" t="s">
        <v>6429</v>
      </c>
      <c r="B147" s="28">
        <v>94012150481</v>
      </c>
      <c r="C147" s="28" t="s">
        <v>5932</v>
      </c>
      <c r="D147" s="28" t="s">
        <v>6430</v>
      </c>
      <c r="E147" s="28" t="s">
        <v>2112</v>
      </c>
      <c r="F147" s="28" t="s">
        <v>649</v>
      </c>
      <c r="G147" s="28" t="s">
        <v>649</v>
      </c>
      <c r="H147" s="42">
        <v>10850</v>
      </c>
      <c r="I147" s="28" t="s">
        <v>6431</v>
      </c>
      <c r="J147" s="28" t="s">
        <v>6431</v>
      </c>
      <c r="K147" s="42">
        <v>10850</v>
      </c>
    </row>
    <row r="148" spans="1:11" ht="45">
      <c r="A148" s="28" t="s">
        <v>6432</v>
      </c>
      <c r="B148" s="28">
        <v>94012150481</v>
      </c>
      <c r="C148" s="28" t="s">
        <v>5932</v>
      </c>
      <c r="D148" s="28" t="s">
        <v>6433</v>
      </c>
      <c r="E148" s="28" t="s">
        <v>5953</v>
      </c>
      <c r="F148" s="28" t="s">
        <v>6434</v>
      </c>
      <c r="G148" s="28" t="s">
        <v>6434</v>
      </c>
      <c r="H148" s="42">
        <v>800</v>
      </c>
      <c r="I148" s="28" t="s">
        <v>6435</v>
      </c>
      <c r="J148" s="28" t="s">
        <v>6435</v>
      </c>
      <c r="K148" s="42">
        <v>800</v>
      </c>
    </row>
    <row r="149" spans="1:11" ht="45">
      <c r="A149" s="28" t="s">
        <v>6436</v>
      </c>
      <c r="B149" s="28">
        <v>94012150481</v>
      </c>
      <c r="C149" s="28" t="s">
        <v>5932</v>
      </c>
      <c r="D149" s="28" t="s">
        <v>6437</v>
      </c>
      <c r="E149" s="28" t="s">
        <v>2112</v>
      </c>
      <c r="F149" s="28" t="s">
        <v>649</v>
      </c>
      <c r="G149" s="28" t="s">
        <v>649</v>
      </c>
      <c r="H149" s="42">
        <v>320</v>
      </c>
      <c r="I149" s="28" t="s">
        <v>6435</v>
      </c>
      <c r="J149" s="28" t="s">
        <v>6435</v>
      </c>
      <c r="K149" s="42">
        <v>320</v>
      </c>
    </row>
    <row r="150" spans="1:11" ht="45">
      <c r="A150" s="28" t="s">
        <v>6438</v>
      </c>
      <c r="B150" s="28">
        <v>94012150481</v>
      </c>
      <c r="C150" s="28" t="s">
        <v>5932</v>
      </c>
      <c r="D150" s="28" t="s">
        <v>6439</v>
      </c>
      <c r="E150" s="28" t="s">
        <v>5953</v>
      </c>
      <c r="F150" s="28" t="s">
        <v>6145</v>
      </c>
      <c r="G150" s="28" t="s">
        <v>6145</v>
      </c>
      <c r="H150" s="42">
        <v>230.77</v>
      </c>
      <c r="I150" s="28" t="s">
        <v>6351</v>
      </c>
      <c r="J150" s="28" t="s">
        <v>6351</v>
      </c>
      <c r="K150" s="42">
        <v>230.77</v>
      </c>
    </row>
    <row r="151" spans="1:11" ht="30">
      <c r="A151" s="28" t="s">
        <v>6440</v>
      </c>
      <c r="B151" s="28">
        <v>94012150481</v>
      </c>
      <c r="C151" s="28" t="s">
        <v>5932</v>
      </c>
      <c r="D151" s="28" t="s">
        <v>6441</v>
      </c>
      <c r="E151" s="28" t="s">
        <v>2112</v>
      </c>
      <c r="F151" s="28" t="s">
        <v>649</v>
      </c>
      <c r="G151" s="28" t="s">
        <v>649</v>
      </c>
      <c r="H151" s="42">
        <v>2500</v>
      </c>
      <c r="I151" s="28" t="s">
        <v>6351</v>
      </c>
      <c r="J151" s="28" t="s">
        <v>6351</v>
      </c>
      <c r="K151" s="42">
        <v>2500</v>
      </c>
    </row>
    <row r="152" spans="1:11" ht="45">
      <c r="A152" s="28" t="s">
        <v>6442</v>
      </c>
      <c r="B152" s="28">
        <v>94012150481</v>
      </c>
      <c r="C152" s="28" t="s">
        <v>5932</v>
      </c>
      <c r="D152" s="28" t="s">
        <v>6443</v>
      </c>
      <c r="E152" s="28" t="s">
        <v>5953</v>
      </c>
      <c r="F152" s="28" t="s">
        <v>6221</v>
      </c>
      <c r="G152" s="28" t="s">
        <v>6221</v>
      </c>
      <c r="H152" s="42">
        <v>3240.3</v>
      </c>
      <c r="I152" s="28" t="s">
        <v>6362</v>
      </c>
      <c r="J152" s="28" t="s">
        <v>6362</v>
      </c>
      <c r="K152" s="42">
        <v>3240.3</v>
      </c>
    </row>
    <row r="153" spans="1:11" ht="30">
      <c r="A153" s="28" t="s">
        <v>6444</v>
      </c>
      <c r="B153" s="28">
        <v>94012150481</v>
      </c>
      <c r="C153" s="28" t="s">
        <v>5932</v>
      </c>
      <c r="D153" s="28" t="s">
        <v>6092</v>
      </c>
      <c r="E153" s="28" t="s">
        <v>2112</v>
      </c>
      <c r="F153" s="28" t="s">
        <v>6445</v>
      </c>
      <c r="G153" s="28" t="s">
        <v>6445</v>
      </c>
      <c r="H153" s="42">
        <v>3522.4</v>
      </c>
      <c r="I153" s="28" t="s">
        <v>6362</v>
      </c>
      <c r="J153" s="28" t="s">
        <v>6362</v>
      </c>
      <c r="K153" s="42">
        <v>3522.4</v>
      </c>
    </row>
    <row r="154" spans="1:11" ht="45">
      <c r="A154" s="28" t="s">
        <v>6446</v>
      </c>
      <c r="B154" s="28">
        <v>94012150481</v>
      </c>
      <c r="C154" s="28" t="s">
        <v>5932</v>
      </c>
      <c r="D154" s="28" t="s">
        <v>6447</v>
      </c>
      <c r="E154" s="28" t="s">
        <v>5953</v>
      </c>
      <c r="F154" s="28" t="s">
        <v>5976</v>
      </c>
      <c r="G154" s="28" t="s">
        <v>5976</v>
      </c>
      <c r="H154" s="42">
        <v>700</v>
      </c>
      <c r="I154" s="28" t="s">
        <v>6448</v>
      </c>
      <c r="J154" s="28" t="s">
        <v>6449</v>
      </c>
      <c r="K154" s="42">
        <v>700</v>
      </c>
    </row>
  </sheetData>
  <mergeCells count="2">
    <mergeCell ref="A1:K1"/>
    <mergeCell ref="A2:K2"/>
  </mergeCells>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14B311-397C-4D1C-BCCB-2ABFBF100BE8}">
  <ds:schemaRefs>
    <ds:schemaRef ds:uri="http://schemas.microsoft.com/sharepoint/v3/contenttype/forms"/>
  </ds:schemaRefs>
</ds:datastoreItem>
</file>

<file path=customXml/itemProps2.xml><?xml version="1.0" encoding="utf-8"?>
<ds:datastoreItem xmlns:ds="http://schemas.openxmlformats.org/officeDocument/2006/customXml" ds:itemID="{E58FAF26-B6C7-4EF6-A5D7-1CAAA17627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17</vt:i4>
      </vt:variant>
    </vt:vector>
  </HeadingPairs>
  <TitlesOfParts>
    <vt:vector size="17" baseType="lpstr">
      <vt:lpstr>PRAP</vt:lpstr>
      <vt:lpstr>CR MASSA</vt:lpstr>
      <vt:lpstr>CC PRATO</vt:lpstr>
      <vt:lpstr>CC PISA</vt:lpstr>
      <vt:lpstr>CC GROSSETO</vt:lpstr>
      <vt:lpstr>CC TERNI</vt:lpstr>
      <vt:lpstr>CR ORVIETO</vt:lpstr>
      <vt:lpstr>CC GOZZINI FIRENZE</vt:lpstr>
      <vt:lpstr>CC PISTOIA</vt:lpstr>
      <vt:lpstr>CR PORTO AZZURRO</vt:lpstr>
      <vt:lpstr>CC LUCCA</vt:lpstr>
      <vt:lpstr>CR SAN GIMIGNANO</vt:lpstr>
      <vt:lpstr>CC PERUGIA</vt:lpstr>
      <vt:lpstr>CC SIENA</vt:lpstr>
      <vt:lpstr>CC MASSA M.MA</vt:lpstr>
      <vt:lpstr>CR VOLTERRA</vt:lpstr>
      <vt:lpstr>CC SOLLICCIANO FIRENZE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2024-03-11T12:02:42Z</dcterms:modified>
</cp:coreProperties>
</file>